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9"/>
  <workbookPr codeName="ThisWorkbook" defaultThemeVersion="166925"/>
  <mc:AlternateContent xmlns:mc="http://schemas.openxmlformats.org/markup-compatibility/2006">
    <mc:Choice Requires="x15">
      <x15ac:absPath xmlns:x15ac="http://schemas.microsoft.com/office/spreadsheetml/2010/11/ac" url="/Users/awojo/Desktop/Safety University/Exercise Library/Free Templates/"/>
    </mc:Choice>
  </mc:AlternateContent>
  <xr:revisionPtr revIDLastSave="0" documentId="13_ncr:1_{AE57169F-3CF5-D443-BEAD-913C7EB31D89}" xr6:coauthVersionLast="47" xr6:coauthVersionMax="47" xr10:uidLastSave="{00000000-0000-0000-0000-000000000000}"/>
  <bookViews>
    <workbookView xWindow="0" yWindow="760" windowWidth="34560" windowHeight="19920" xr2:uid="{D27196FB-8ECE-5F4E-B636-6E66C44547D4}"/>
  </bookViews>
  <sheets>
    <sheet name="STEP 1 - Basic Description" sheetId="17" r:id="rId1"/>
    <sheet name="STEP 2 - Critical Processes" sheetId="20" r:id="rId2"/>
    <sheet name="STEP 3 - IT and Equipment" sheetId="21" r:id="rId3"/>
    <sheet name="STEP 4 - Process RTO and MTD" sheetId="27" r:id="rId4"/>
    <sheet name="STEP 5 - Dependencies" sheetId="26" r:id="rId5"/>
    <sheet name="STEP 6 - Workarounds" sheetId="22" r:id="rId6"/>
    <sheet name="STEP 7 - Vital Records" sheetId="23" r:id="rId7"/>
    <sheet name="Values &amp; Definitions" sheetId="2" r:id="rId8"/>
    <sheet name="Lookup Values" sheetId="6" state="hidden" r:id="rId9"/>
  </sheets>
  <definedNames>
    <definedName name="_xlnm.Print_Area" localSheetId="1">'STEP 2 - Critical Processes'!$A$1:$I$115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7" i="17" l="1"/>
  <c r="H26" i="17"/>
  <c r="H25" i="17"/>
  <c r="H24" i="17"/>
  <c r="H23" i="17"/>
  <c r="H22" i="17"/>
  <c r="G27" i="17"/>
  <c r="G26" i="17"/>
  <c r="G25" i="17"/>
  <c r="G24" i="17"/>
  <c r="G23" i="17"/>
  <c r="G22" i="17"/>
  <c r="A74" i="22" a="1"/>
  <c r="A74" i="22" s="1"/>
  <c r="A75" i="22" a="1"/>
  <c r="A75" i="22" s="1"/>
  <c r="A76" i="22" a="1"/>
  <c r="A76" i="22"/>
  <c r="A77" i="22" a="1"/>
  <c r="A77" i="22" s="1"/>
  <c r="A73" i="22" a="1"/>
  <c r="A73" i="22" s="1"/>
  <c r="A61" i="22" a="1"/>
  <c r="A61" i="22" s="1"/>
  <c r="A62" i="22" a="1"/>
  <c r="A62" i="22" s="1"/>
  <c r="A63" i="22" a="1"/>
  <c r="A63" i="22" s="1"/>
  <c r="A46" i="22" a="1"/>
  <c r="A46" i="22" s="1"/>
  <c r="A47" i="22" a="1"/>
  <c r="A47" i="22" s="1"/>
  <c r="A48" i="22" a="1"/>
  <c r="A48" i="22" s="1"/>
  <c r="A34" i="22" a="1"/>
  <c r="A34" i="22" s="1"/>
  <c r="A35" i="22" a="1"/>
  <c r="A35" i="22" s="1"/>
  <c r="A36" i="22" a="1"/>
  <c r="A36" i="22" s="1"/>
  <c r="A19" i="22" a="1"/>
  <c r="A19" i="22" s="1"/>
  <c r="A20" i="22" a="1"/>
  <c r="A20" i="22" s="1"/>
  <c r="A21" i="22" a="1"/>
  <c r="A21" i="22" s="1"/>
  <c r="Z115" i="20"/>
  <c r="Z114" i="20"/>
  <c r="Z113" i="20"/>
  <c r="Z112" i="20"/>
  <c r="Z111" i="20"/>
  <c r="Z96" i="20"/>
  <c r="Z95" i="20"/>
  <c r="Z94" i="20"/>
  <c r="Z93" i="20"/>
  <c r="Z92" i="20"/>
  <c r="Z77" i="20"/>
  <c r="Z76" i="20"/>
  <c r="Z75" i="20"/>
  <c r="Z74" i="20"/>
  <c r="Z73" i="20"/>
  <c r="Z58" i="20"/>
  <c r="Z57" i="20"/>
  <c r="Z56" i="20"/>
  <c r="Z55" i="20"/>
  <c r="Z54" i="20"/>
  <c r="Z39" i="20"/>
  <c r="Z38" i="20"/>
  <c r="Z37" i="20"/>
  <c r="Z36" i="20"/>
  <c r="Z35" i="20"/>
  <c r="Z20" i="20"/>
  <c r="Z19" i="20"/>
  <c r="Z18" i="20"/>
  <c r="Z17" i="20"/>
  <c r="Z16" i="20"/>
  <c r="Z88" i="20"/>
  <c r="Z87" i="20"/>
  <c r="Z86" i="20"/>
  <c r="Z85" i="20"/>
  <c r="Z84" i="20"/>
  <c r="Z69" i="20"/>
  <c r="Z68" i="20"/>
  <c r="Z67" i="20"/>
  <c r="Z66" i="20"/>
  <c r="Z65" i="20"/>
  <c r="Z50" i="20"/>
  <c r="Z49" i="20"/>
  <c r="Z48" i="20"/>
  <c r="Z47" i="20"/>
  <c r="Z46" i="20"/>
  <c r="Z31" i="20"/>
  <c r="Z30" i="20"/>
  <c r="Z29" i="20"/>
  <c r="Z28" i="20"/>
  <c r="Z27" i="20"/>
  <c r="Z12" i="20"/>
  <c r="Z11" i="20"/>
  <c r="Z10" i="20"/>
  <c r="Z9" i="20"/>
  <c r="Z8" i="20"/>
  <c r="AB115" i="20" l="1"/>
  <c r="I27" i="17" s="1"/>
  <c r="AB96" i="20"/>
  <c r="I26" i="17" s="1"/>
  <c r="AB77" i="20"/>
  <c r="AB58" i="20"/>
  <c r="AB39" i="20"/>
  <c r="AB20" i="20"/>
  <c r="A7" i="22" a="1"/>
  <c r="A7" i="22" s="1"/>
  <c r="C59" i="26"/>
  <c r="C31" i="26"/>
  <c r="I25" i="17" l="1"/>
  <c r="I23" i="17"/>
  <c r="I24" i="17"/>
  <c r="I22" i="17"/>
  <c r="F10" i="17" l="1"/>
  <c r="F11" i="17"/>
  <c r="C143" i="26" l="1"/>
  <c r="C115" i="26"/>
  <c r="C87" i="26"/>
  <c r="C84" i="21"/>
  <c r="C3" i="26"/>
  <c r="B139" i="22"/>
  <c r="C138" i="22"/>
  <c r="B112" i="22"/>
  <c r="C111" i="22"/>
  <c r="B85" i="22"/>
  <c r="C84" i="22"/>
  <c r="B58" i="22"/>
  <c r="C57" i="22"/>
  <c r="B31" i="22"/>
  <c r="C30" i="22"/>
  <c r="B4" i="22"/>
  <c r="C3" i="22"/>
  <c r="B144" i="26"/>
  <c r="B116" i="26"/>
  <c r="B88" i="26"/>
  <c r="B60" i="26"/>
  <c r="B32" i="26"/>
  <c r="B4" i="26"/>
  <c r="B42" i="27"/>
  <c r="B35" i="27"/>
  <c r="B28" i="27"/>
  <c r="B21" i="27"/>
  <c r="B14" i="27"/>
  <c r="B7" i="27"/>
  <c r="B4" i="21"/>
  <c r="B31" i="21"/>
  <c r="B58" i="21"/>
  <c r="B85" i="21"/>
  <c r="B112" i="21"/>
  <c r="B139" i="21"/>
  <c r="I35" i="2" a="1"/>
  <c r="I35" i="2" s="1"/>
  <c r="A155" i="22" a="1"/>
  <c r="A155" i="22" s="1"/>
  <c r="A156" i="22" a="1"/>
  <c r="A156" i="22" s="1"/>
  <c r="A157" i="22" a="1"/>
  <c r="A157" i="22" s="1"/>
  <c r="A158" i="22" a="1"/>
  <c r="A158" i="22" s="1"/>
  <c r="A159" i="22" a="1"/>
  <c r="A159" i="22" s="1"/>
  <c r="A160" i="22" a="1"/>
  <c r="A160" i="22" s="1"/>
  <c r="A161" i="22" a="1"/>
  <c r="A161" i="22" s="1"/>
  <c r="A162" i="22" a="1"/>
  <c r="A162" i="22" s="1"/>
  <c r="A163" i="22" a="1"/>
  <c r="A163" i="22" s="1"/>
  <c r="A154" i="22" a="1"/>
  <c r="A154" i="22" s="1"/>
  <c r="A143" i="22" a="1"/>
  <c r="A143" i="22" s="1"/>
  <c r="A144" i="22" a="1"/>
  <c r="A144" i="22" s="1"/>
  <c r="A145" i="22" a="1"/>
  <c r="A145" i="22" s="1"/>
  <c r="A146" i="22" a="1"/>
  <c r="A146" i="22" s="1"/>
  <c r="A147" i="22" a="1"/>
  <c r="A147" i="22" s="1"/>
  <c r="A148" i="22" a="1"/>
  <c r="A148" i="22" s="1"/>
  <c r="A149" i="22" a="1"/>
  <c r="A149" i="22" s="1"/>
  <c r="A150" i="22" a="1"/>
  <c r="A150" i="22" s="1"/>
  <c r="A151" i="22" a="1"/>
  <c r="A151" i="22" s="1"/>
  <c r="A142" i="22" a="1"/>
  <c r="A142" i="22" s="1"/>
  <c r="A128" i="22" a="1"/>
  <c r="A128" i="22" s="1"/>
  <c r="A129" i="22" a="1"/>
  <c r="A129" i="22" s="1"/>
  <c r="A130" i="22" a="1"/>
  <c r="A130" i="22" s="1"/>
  <c r="A131" i="22" a="1"/>
  <c r="A131" i="22" s="1"/>
  <c r="A132" i="22" a="1"/>
  <c r="A132" i="22" s="1"/>
  <c r="A133" i="22" a="1"/>
  <c r="A133" i="22" s="1"/>
  <c r="A134" i="22" a="1"/>
  <c r="A134" i="22" s="1"/>
  <c r="A135" i="22" a="1"/>
  <c r="A135" i="22" s="1"/>
  <c r="A136" i="22" a="1"/>
  <c r="A136" i="22" s="1"/>
  <c r="A127" i="22" a="1"/>
  <c r="A127" i="22" s="1"/>
  <c r="A116" i="22" a="1"/>
  <c r="A116" i="22" s="1"/>
  <c r="A117" i="22" a="1"/>
  <c r="A117" i="22" s="1"/>
  <c r="A118" i="22" a="1"/>
  <c r="A118" i="22" s="1"/>
  <c r="A119" i="22" a="1"/>
  <c r="A119" i="22" s="1"/>
  <c r="A120" i="22" a="1"/>
  <c r="A120" i="22" s="1"/>
  <c r="A121" i="22" a="1"/>
  <c r="A121" i="22" s="1"/>
  <c r="A122" i="22" a="1"/>
  <c r="A122" i="22" s="1"/>
  <c r="A123" i="22" a="1"/>
  <c r="A123" i="22" s="1"/>
  <c r="A124" i="22" a="1"/>
  <c r="A124" i="22" s="1"/>
  <c r="A115" i="22" a="1"/>
  <c r="A115" i="22" s="1"/>
  <c r="A101" i="22" a="1"/>
  <c r="A101" i="22" s="1"/>
  <c r="A102" i="22" a="1"/>
  <c r="A102" i="22" s="1"/>
  <c r="A103" i="22" a="1"/>
  <c r="A103" i="22" s="1"/>
  <c r="A104" i="22" a="1"/>
  <c r="A104" i="22" s="1"/>
  <c r="A105" i="22" a="1"/>
  <c r="A105" i="22" s="1"/>
  <c r="A106" i="22" a="1"/>
  <c r="A106" i="22" s="1"/>
  <c r="A107" i="22" a="1"/>
  <c r="A107" i="22" s="1"/>
  <c r="A108" i="22" a="1"/>
  <c r="A108" i="22" s="1"/>
  <c r="A109" i="22" a="1"/>
  <c r="A109" i="22" s="1"/>
  <c r="A100" i="22" a="1"/>
  <c r="A100" i="22" s="1"/>
  <c r="A89" i="22" a="1"/>
  <c r="A89" i="22" s="1"/>
  <c r="A90" i="22" a="1"/>
  <c r="A90" i="22" s="1"/>
  <c r="A91" i="22" a="1"/>
  <c r="A91" i="22" s="1"/>
  <c r="A92" i="22" a="1"/>
  <c r="A92" i="22" s="1"/>
  <c r="A93" i="22" a="1"/>
  <c r="A93" i="22" s="1"/>
  <c r="A94" i="22" a="1"/>
  <c r="A94" i="22" s="1"/>
  <c r="A95" i="22" a="1"/>
  <c r="A95" i="22" s="1"/>
  <c r="A96" i="22" a="1"/>
  <c r="A96" i="22" s="1"/>
  <c r="A97" i="22" a="1"/>
  <c r="A97" i="22" s="1"/>
  <c r="A88" i="22" a="1"/>
  <c r="A88" i="22" s="1"/>
  <c r="A78" i="22" a="1"/>
  <c r="A78" i="22" s="1"/>
  <c r="A79" i="22" a="1"/>
  <c r="A79" i="22" s="1"/>
  <c r="A80" i="22" a="1"/>
  <c r="A80" i="22" s="1"/>
  <c r="A81" i="22" a="1"/>
  <c r="A81" i="22" s="1"/>
  <c r="A82" i="22" a="1"/>
  <c r="A82" i="22" s="1"/>
  <c r="A64" i="22" a="1"/>
  <c r="A64" i="22" s="1"/>
  <c r="A65" i="22" a="1"/>
  <c r="A65" i="22" s="1"/>
  <c r="A66" i="22" a="1"/>
  <c r="A66" i="22" s="1"/>
  <c r="A67" i="22" a="1"/>
  <c r="A67" i="22" s="1"/>
  <c r="A68" i="22" a="1"/>
  <c r="A68" i="22" s="1"/>
  <c r="A69" i="22" a="1"/>
  <c r="A69" i="22" s="1"/>
  <c r="A70" i="22" a="1"/>
  <c r="A70" i="22" s="1"/>
  <c r="A49" i="22" a="1"/>
  <c r="A49" i="22" s="1"/>
  <c r="A50" i="22" a="1"/>
  <c r="A50" i="22" s="1"/>
  <c r="A51" i="22" a="1"/>
  <c r="A51" i="22" s="1"/>
  <c r="A52" i="22" a="1"/>
  <c r="A52" i="22" s="1"/>
  <c r="A53" i="22" a="1"/>
  <c r="A53" i="22" s="1"/>
  <c r="A54" i="22" a="1"/>
  <c r="A54" i="22" s="1"/>
  <c r="A55" i="22" a="1"/>
  <c r="A55" i="22" s="1"/>
  <c r="A37" i="22" a="1"/>
  <c r="A37" i="22" s="1"/>
  <c r="A38" i="22" a="1"/>
  <c r="A38" i="22" s="1"/>
  <c r="A39" i="22" a="1"/>
  <c r="A39" i="22" s="1"/>
  <c r="A40" i="22" a="1"/>
  <c r="A40" i="22" s="1"/>
  <c r="A41" i="22" a="1"/>
  <c r="A41" i="22" s="1"/>
  <c r="A42" i="22" a="1"/>
  <c r="A42" i="22" s="1"/>
  <c r="A43" i="22" a="1"/>
  <c r="A43" i="22" s="1"/>
  <c r="A22" i="22" a="1"/>
  <c r="A22" i="22" s="1"/>
  <c r="A23" i="22" a="1"/>
  <c r="A23" i="22" s="1"/>
  <c r="A24" i="22" a="1"/>
  <c r="A24" i="22" s="1"/>
  <c r="A25" i="22" a="1"/>
  <c r="A25" i="22" s="1"/>
  <c r="A26" i="22" a="1"/>
  <c r="A26" i="22" s="1"/>
  <c r="A27" i="22" a="1"/>
  <c r="A27" i="22" s="1"/>
  <c r="A28" i="22" a="1"/>
  <c r="A28" i="22" s="1"/>
  <c r="A8" i="22" a="1"/>
  <c r="A8" i="22" s="1"/>
  <c r="A9" i="22" a="1"/>
  <c r="A9" i="22" s="1"/>
  <c r="A10" i="22" a="1"/>
  <c r="A10" i="22" s="1"/>
  <c r="A11" i="22" a="1"/>
  <c r="A11" i="22" s="1"/>
  <c r="A12" i="22" a="1"/>
  <c r="A12" i="22" s="1"/>
  <c r="A13" i="22" a="1"/>
  <c r="A13" i="22" s="1"/>
  <c r="A14" i="22" a="1"/>
  <c r="A14" i="22" s="1"/>
  <c r="A15" i="22" a="1"/>
  <c r="A15" i="22" s="1"/>
  <c r="A16" i="22" a="1"/>
  <c r="A16" i="22" s="1"/>
  <c r="D46" i="27" l="1" a="1"/>
  <c r="D46" i="27" s="1"/>
  <c r="D39" i="27" a="1"/>
  <c r="D39" i="27" s="1"/>
  <c r="D32" i="27" a="1"/>
  <c r="D32" i="27" s="1"/>
  <c r="D25" i="27" a="1"/>
  <c r="D25" i="27" s="1"/>
  <c r="D18" i="27" a="1"/>
  <c r="D18" i="27" s="1"/>
  <c r="D45" i="27" a="1"/>
  <c r="D45" i="27" s="1"/>
  <c r="D38" i="27" a="1"/>
  <c r="D38" i="27" s="1"/>
  <c r="D31" i="27" a="1"/>
  <c r="D31" i="27" s="1"/>
  <c r="D24" i="27" a="1"/>
  <c r="D24" i="27" s="1"/>
  <c r="D17" i="27" a="1"/>
  <c r="D17" i="27" s="1"/>
  <c r="D44" i="27" a="1"/>
  <c r="D44" i="27" s="1"/>
  <c r="D37" i="27" a="1"/>
  <c r="D37" i="27" s="1"/>
  <c r="D30" i="27" a="1"/>
  <c r="D30" i="27" s="1"/>
  <c r="D23" i="27" a="1"/>
  <c r="D23" i="27" s="1"/>
  <c r="D16" i="27" a="1"/>
  <c r="D16" i="27" s="1"/>
  <c r="D11" i="27" a="1"/>
  <c r="D11" i="27" s="1"/>
  <c r="D10" i="27" a="1"/>
  <c r="D10" i="27" s="1"/>
  <c r="C41" i="27"/>
  <c r="C34" i="27"/>
  <c r="C27" i="27"/>
  <c r="C20" i="27"/>
  <c r="C13" i="27"/>
  <c r="C138" i="21"/>
  <c r="C111" i="21"/>
  <c r="C57" i="21"/>
  <c r="C30" i="21"/>
  <c r="D9" i="27" a="1"/>
  <c r="D9" i="27" s="1"/>
  <c r="F34" i="20"/>
  <c r="E34" i="20"/>
  <c r="D34" i="20"/>
  <c r="C34" i="20"/>
  <c r="B34" i="20"/>
  <c r="F110" i="20"/>
  <c r="E110" i="20"/>
  <c r="D110" i="20"/>
  <c r="C110" i="20"/>
  <c r="B110" i="20"/>
  <c r="F102" i="20"/>
  <c r="E102" i="20"/>
  <c r="D102" i="20"/>
  <c r="C102" i="20"/>
  <c r="B102" i="20"/>
  <c r="F91" i="20"/>
  <c r="E91" i="20"/>
  <c r="D91" i="20"/>
  <c r="C91" i="20"/>
  <c r="B91" i="20"/>
  <c r="F83" i="20"/>
  <c r="E83" i="20"/>
  <c r="D83" i="20"/>
  <c r="C83" i="20"/>
  <c r="B83" i="20"/>
  <c r="F72" i="20"/>
  <c r="E72" i="20"/>
  <c r="D72" i="20"/>
  <c r="C72" i="20"/>
  <c r="B72" i="20"/>
  <c r="F64" i="20"/>
  <c r="E64" i="20"/>
  <c r="D64" i="20"/>
  <c r="C64" i="20"/>
  <c r="B64" i="20"/>
  <c r="F53" i="20"/>
  <c r="E53" i="20"/>
  <c r="D53" i="20"/>
  <c r="C53" i="20"/>
  <c r="B53" i="20"/>
  <c r="F45" i="20"/>
  <c r="E45" i="20"/>
  <c r="D45" i="20"/>
  <c r="C45" i="20"/>
  <c r="B45" i="20"/>
  <c r="F26" i="20"/>
  <c r="E26" i="20"/>
  <c r="D26" i="20"/>
  <c r="C26" i="20"/>
  <c r="B26" i="20"/>
  <c r="F15" i="20"/>
  <c r="E15" i="20"/>
  <c r="D15" i="20"/>
  <c r="C15" i="20"/>
  <c r="B15" i="20"/>
  <c r="F7" i="20"/>
  <c r="E7" i="20"/>
  <c r="D7" i="20"/>
  <c r="C7" i="20"/>
  <c r="B7" i="20"/>
  <c r="C6" i="27" l="1"/>
  <c r="A8" i="20"/>
  <c r="A9" i="20"/>
  <c r="A10" i="20"/>
  <c r="C3" i="21" l="1"/>
  <c r="C98" i="20"/>
  <c r="C79" i="20"/>
  <c r="C60" i="20"/>
  <c r="C41" i="20"/>
  <c r="C22" i="20"/>
  <c r="C3" i="20"/>
  <c r="A31" i="20"/>
  <c r="A30" i="20"/>
  <c r="A29" i="20"/>
  <c r="A28" i="20"/>
  <c r="A27" i="20"/>
  <c r="A115" i="20"/>
  <c r="A114" i="20"/>
  <c r="A113" i="20"/>
  <c r="A112" i="20"/>
  <c r="A111" i="20"/>
  <c r="A96" i="20"/>
  <c r="A95" i="20"/>
  <c r="A94" i="20"/>
  <c r="A93" i="20"/>
  <c r="A92" i="20"/>
  <c r="A77" i="20"/>
  <c r="A76" i="20"/>
  <c r="A75" i="20"/>
  <c r="A74" i="20"/>
  <c r="A73" i="20"/>
  <c r="A58" i="20"/>
  <c r="A57" i="20"/>
  <c r="A56" i="20"/>
  <c r="A55" i="20"/>
  <c r="A54" i="20"/>
  <c r="A39" i="20"/>
  <c r="A38" i="20"/>
  <c r="A37" i="20"/>
  <c r="A36" i="20"/>
  <c r="A35" i="20"/>
  <c r="A20" i="20"/>
  <c r="A19" i="20"/>
  <c r="A18" i="20"/>
  <c r="A17" i="20"/>
  <c r="A16" i="20"/>
  <c r="A107" i="20"/>
  <c r="A106" i="20"/>
  <c r="A105" i="20"/>
  <c r="A104" i="20"/>
  <c r="A103" i="20"/>
  <c r="A88" i="20"/>
  <c r="A87" i="20"/>
  <c r="A86" i="20"/>
  <c r="A85" i="20"/>
  <c r="A84" i="20"/>
  <c r="A69" i="20"/>
  <c r="A68" i="20"/>
  <c r="A67" i="20"/>
  <c r="A66" i="20"/>
  <c r="A65" i="20"/>
  <c r="A50" i="20"/>
  <c r="A49" i="20"/>
  <c r="A48" i="20"/>
  <c r="A47" i="20"/>
  <c r="A46" i="20"/>
  <c r="A12" i="20"/>
  <c r="A11"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C3" authorId="0" shapeId="0" xr:uid="{FE484FB6-E439-694B-BD55-CA0B3B1B3367}">
      <text>
        <r>
          <rPr>
            <b/>
            <sz val="11"/>
            <color rgb="FFFF0000"/>
            <rFont val="+mn-lt"/>
            <charset val="1"/>
          </rPr>
          <t>DO NOT TYPE ANYTHING IN THIS CELL. IT WILL AUTO-POPULATE FROM STEP 1 WORKSHEET</t>
        </r>
      </text>
    </comment>
    <comment ref="A8" authorId="0" shapeId="0" xr:uid="{5EE52D8C-2C16-2A48-A779-824E22497E1F}">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9" authorId="0" shapeId="0" xr:uid="{1D26D4AF-962D-DE4E-8D07-8E772BF7F8C3}">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10" authorId="0" shapeId="0" xr:uid="{C8A0F7EF-7898-5C4C-8972-499558DD65E0}">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11" authorId="0" shapeId="0" xr:uid="{B7189A69-2F5D-EF48-BB08-52AC97B48F32}">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12" authorId="0" shapeId="0" xr:uid="{B34EF012-572E-B14B-AB7C-CF7846BDFAD2}">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16" authorId="0" shapeId="0" xr:uid="{8767B5E7-BE3D-3848-AE77-28EB242816E6}">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17" authorId="0" shapeId="0" xr:uid="{D3EFBD78-94C6-D449-A9FC-45C800B6B132}">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18" authorId="0" shapeId="0" xr:uid="{2D9F26B9-4907-4A42-8ABF-C9EDF5763D99}">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19" authorId="0" shapeId="0" xr:uid="{6F5F668B-F7C2-FC4F-9ECC-2C3C339C745D}">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20" authorId="0" shapeId="0" xr:uid="{E6362776-7AF4-8148-B9BC-4C6FCDD6F6E8}">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 ref="C22" authorId="0" shapeId="0" xr:uid="{966D1EE2-CAB8-7D4E-8757-874E777C34F8}">
      <text>
        <r>
          <rPr>
            <b/>
            <sz val="11"/>
            <color rgb="FFFF0000"/>
            <rFont val="+mn-lt"/>
            <charset val="1"/>
          </rPr>
          <t>DO NOT TYPE ANYTHING IN THIS CELL. IT WILL AUTO-POPULATE FROM STEP 1 WORKSHEET</t>
        </r>
      </text>
    </comment>
    <comment ref="A27" authorId="0" shapeId="0" xr:uid="{446E9263-F4C5-BF49-AEE2-5E8F6EEB729A}">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28" authorId="0" shapeId="0" xr:uid="{79D8B37F-5B9B-6047-930D-0CC5774C99F8}">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29" authorId="0" shapeId="0" xr:uid="{EC15EA39-1641-9A46-8803-CA6C0E1BFDA4}">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30" authorId="0" shapeId="0" xr:uid="{7572F760-D99C-3244-B7BA-30BE24A647AE}">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31" authorId="0" shapeId="0" xr:uid="{00137EC9-B9CD-0A4A-9D28-486EC889094C}">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35" authorId="0" shapeId="0" xr:uid="{D7E440F1-20F3-F64B-B87E-F3CF49977D3D}">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36" authorId="0" shapeId="0" xr:uid="{6CA2E8F1-1E0D-A04C-97A5-CCB877FD924D}">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37" authorId="0" shapeId="0" xr:uid="{321D791A-29D0-BF4C-9438-CDAF0457276F}">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38" authorId="0" shapeId="0" xr:uid="{E688D308-4DB6-8842-AEF4-067638A76E1A}">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39" authorId="0" shapeId="0" xr:uid="{3AD6F4EA-06F1-084F-B7DE-4F4F1A52A249}">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 ref="C41" authorId="0" shapeId="0" xr:uid="{DAD73F49-57AB-9E46-8B2D-B2A12339B293}">
      <text>
        <r>
          <rPr>
            <b/>
            <sz val="11"/>
            <color rgb="FFFF0000"/>
            <rFont val="+mn-lt"/>
            <charset val="1"/>
          </rPr>
          <t>DO NOT TYPE ANYTHING IN THIS CELL. IT WILL AUTO-POPULATE FROM STEP 1 WORKSHEET</t>
        </r>
      </text>
    </comment>
    <comment ref="A46" authorId="0" shapeId="0" xr:uid="{5CA8CE62-89CF-F442-BDE0-9EA4C4474CE7}">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47" authorId="0" shapeId="0" xr:uid="{D7009DEA-750F-2249-A262-E35A26934E11}">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48" authorId="0" shapeId="0" xr:uid="{83EA0D29-19B1-8C48-9FB2-45A722EF49F2}">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49" authorId="0" shapeId="0" xr:uid="{6429984C-2B7F-EA4E-AF84-F86ED6568B91}">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50" authorId="0" shapeId="0" xr:uid="{1850F3FE-4001-5341-ACC6-D8CAABEB7F15}">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54" authorId="0" shapeId="0" xr:uid="{47195969-3F40-734F-BC10-8C09AA33EABA}">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55" authorId="0" shapeId="0" xr:uid="{232DEC4D-EC4F-BC4A-A180-213D871C1383}">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56" authorId="0" shapeId="0" xr:uid="{D4EE3625-278A-2D47-9C6F-7D835BB91FCF}">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57" authorId="0" shapeId="0" xr:uid="{76FC0B97-F8E9-A64B-B93D-68773FE1E388}">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58" authorId="0" shapeId="0" xr:uid="{3CC9BCBA-F9E5-A042-B850-CE098E6EAFC6}">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 ref="C60" authorId="0" shapeId="0" xr:uid="{37E6F161-FC93-E940-96C2-0477136AD23A}">
      <text>
        <r>
          <rPr>
            <b/>
            <sz val="11"/>
            <color rgb="FFFF0000"/>
            <rFont val="+mn-lt"/>
            <charset val="1"/>
          </rPr>
          <t>DO NOT TYPE ANYTHING IN THIS CELL. IT WILL AUTO-POPULATE FROM STEP 1 WORKSHEET</t>
        </r>
      </text>
    </comment>
    <comment ref="A65" authorId="0" shapeId="0" xr:uid="{527C7B7E-6089-544D-872B-10DDDFC7E529}">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66" authorId="0" shapeId="0" xr:uid="{D74D56BF-EDCE-7C45-B67D-3F0B386BEC18}">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67" authorId="0" shapeId="0" xr:uid="{874BDEBC-D85F-6742-BC61-768BD0B11DFF}">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68" authorId="0" shapeId="0" xr:uid="{E0C0E41B-703B-1D42-9F78-0149C8E1E797}">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69" authorId="0" shapeId="0" xr:uid="{36B50E1B-07B0-7A42-A0C2-3201C2DC9F2D}">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73" authorId="0" shapeId="0" xr:uid="{313C7BE6-127A-1749-9E48-0E09CD53BF72}">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74" authorId="0" shapeId="0" xr:uid="{0C56151B-3E44-514A-B64E-05791DC7AE34}">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75" authorId="0" shapeId="0" xr:uid="{5086693A-4FD1-1C4F-B782-F6A0FAF727C3}">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76" authorId="0" shapeId="0" xr:uid="{E66E1829-2D58-8740-AEF5-02E2BFAD49D5}">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77" authorId="0" shapeId="0" xr:uid="{C88D7EB7-3684-3E46-8099-4C6505B9A23D}">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 ref="C79" authorId="0" shapeId="0" xr:uid="{E8F6E3D2-C404-3B4D-AAE1-38D9A7C7C13C}">
      <text>
        <r>
          <rPr>
            <b/>
            <sz val="11"/>
            <color rgb="FFFF0000"/>
            <rFont val="+mn-lt"/>
            <charset val="1"/>
          </rPr>
          <t>DO NOT TYPE ANYTHING IN THIS CELL. IT WILL AUTO-POPULATE FROM STEP 1 WORKSHEET</t>
        </r>
      </text>
    </comment>
    <comment ref="A84" authorId="0" shapeId="0" xr:uid="{A2961113-256A-E74D-929A-550BA52F570C}">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85" authorId="0" shapeId="0" xr:uid="{04ED05AA-FE96-194B-999A-EF3FCE4D8C0C}">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86" authorId="0" shapeId="0" xr:uid="{0E043200-B99F-3142-9493-9F2651504895}">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87" authorId="0" shapeId="0" xr:uid="{C315F441-B039-BE4B-A9F1-EA7618CE9123}">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88" authorId="0" shapeId="0" xr:uid="{2976CB40-E63E-F246-BB91-548D388F3FE4}">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92" authorId="0" shapeId="0" xr:uid="{E7AA71B0-28F0-5B4F-9A39-D5F139423668}">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93" authorId="0" shapeId="0" xr:uid="{14F63E0A-DD31-5A49-8189-D7475CB3F77D}">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94" authorId="0" shapeId="0" xr:uid="{B924844A-EDEC-8043-9D1D-61316D22C092}">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95" authorId="0" shapeId="0" xr:uid="{D5F82B03-8B26-544C-A412-75823C25548E}">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96" authorId="0" shapeId="0" xr:uid="{CA2BBAA9-B719-714D-B859-2E42B30D5E10}">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 ref="C98" authorId="0" shapeId="0" xr:uid="{D7E5F763-A107-1D49-83F9-0087A4242B7C}">
      <text>
        <r>
          <rPr>
            <b/>
            <sz val="11"/>
            <color rgb="FFFF0000"/>
            <rFont val="+mn-lt"/>
            <charset val="1"/>
          </rPr>
          <t>DO NOT TYPE ANYTHING IN THIS CELL. IT WILL AUTO-POPULATE FROM STEP 1 WORKSHEET</t>
        </r>
      </text>
    </comment>
    <comment ref="A103" authorId="0" shapeId="0" xr:uid="{094BE6D6-24A7-F34C-A073-C4E2966F771A}">
      <text>
        <r>
          <rPr>
            <sz val="10.5"/>
            <color rgb="FF000000"/>
            <rFont val="+mn-lt"/>
            <charset val="1"/>
          </rPr>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r>
      </text>
    </comment>
    <comment ref="A104" authorId="0" shapeId="0" xr:uid="{7D473E37-0C8D-1243-B676-E58B64007FA4}">
      <text>
        <r>
          <rPr>
            <sz val="10.5"/>
            <color rgb="FF000000"/>
            <rFont val="+mn-lt"/>
            <charset val="1"/>
          </rPr>
          <t>Additional expenses for maintaining patient care during disruption, including agency staffing, locum tenens providers, patient transfers, equipment rentals, and emergency supply procurement. Includes costs of temporary care areas and restoration of normal operations.</t>
        </r>
      </text>
    </comment>
    <comment ref="A105" authorId="0" shapeId="0" xr:uid="{241B0BCE-BF86-F841-B83A-36AA482485BB}">
      <text>
        <r>
          <rPr>
            <sz val="10.5"/>
            <color rgb="FF000000"/>
            <rFont val="+mn-lt"/>
            <charset val="1"/>
          </rPr>
          <t>Measurable decrease in patient care delivery capacity, calculated through metrics such as patient visits per hour, procedure completion rates, length of stay variations, and provider scheduling gaps. Includes impact on clinical documentation completion and care team efficiency.</t>
        </r>
      </text>
    </comment>
    <comment ref="A106" authorId="0" shapeId="0" xr:uid="{B0B54ED6-E5BA-C044-9329-BB182203E21E}">
      <text>
        <r>
          <rPr>
            <sz val="10.5"/>
            <color rgb="FF000000"/>
            <rFont val="+mn-lt"/>
            <charset val="1"/>
          </rPr>
          <t>Quantifiable losses from expired medications, unused surgical supplies, wasted diagnostic materials, and spoiled laboratory specimens. Includes costs of re-ordering time-sensitive materials and maintaining temperature-sensitive healthcare items.</t>
        </r>
      </text>
    </comment>
    <comment ref="A107" authorId="0" shapeId="0" xr:uid="{C4C8349B-5AD3-7B4E-895E-DFAE75A67992}">
      <text>
        <r>
          <rPr>
            <sz val="10.5"/>
            <color rgb="FF000000"/>
            <rFont val="+mn-lt"/>
            <charset val="1"/>
          </rPr>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r>
      </text>
    </comment>
    <comment ref="A111" authorId="0" shapeId="0" xr:uid="{21B9DBCC-1F1B-BA45-8182-574F04AD229F}">
      <text>
        <r>
          <rPr>
            <sz val="10.5"/>
            <color rgb="FF000000"/>
            <rFont val="+mn-lt"/>
            <charset val="1"/>
          </rPr>
          <t>Disruption impacts the standard of care delivery, patient satisfaction, and overall healthcare experience. This includes delays in treatment decisions, reduced face-to-face time with providers, compromised continuity of care, and diminished patient comfort.</t>
        </r>
      </text>
    </comment>
    <comment ref="A112" authorId="0" shapeId="0" xr:uid="{97FD1386-7AE9-7747-95BA-F543044EDD07}">
      <text>
        <r>
          <rPr>
            <sz val="10.5"/>
            <color rgb="FF000000"/>
            <rFont val="+mn-lt"/>
            <charset val="1"/>
          </rPr>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r>
      </text>
    </comment>
    <comment ref="A113" authorId="0" shapeId="0" xr:uid="{DC8811A3-A327-4549-8D06-6EEB166DC233}">
      <text>
        <r>
          <rPr>
            <sz val="10.5"/>
            <color rgb="FF000000"/>
            <rFont val="+mn-lt"/>
            <charset val="1"/>
          </rPr>
          <t>Disruption compromises patient and staff safety protocols, infection control measures, medication management, or other critical safety systems. This affects the organization's ability to maintain a safe healthcare environment and manage clinical risks effectively.</t>
        </r>
      </text>
    </comment>
    <comment ref="A114" authorId="0" shapeId="0" xr:uid="{46DC27AB-6861-E741-A3A2-79A1572B3F43}">
      <text>
        <r>
          <rPr>
            <sz val="10.5"/>
            <color rgb="FF000000"/>
            <rFont val="+mn-lt"/>
            <charset val="1"/>
          </rPr>
          <t>Disruption damages the healthcare organization's standing in the medical community, patient trust, referring physician relationships, and community confidence. This impacts the organization's reputation for reliable, high-quality healthcare delivery.</t>
        </r>
      </text>
    </comment>
    <comment ref="A115" authorId="0" shapeId="0" xr:uid="{7A0EC67F-7AD8-664D-8488-CE924C14F4B4}">
      <text>
        <r>
          <rPr>
            <sz val="10.5"/>
            <color rgb="FF000000"/>
            <rFont val="+mn-lt"/>
            <charset val="1"/>
          </rPr>
          <t>Disruption affects the organization's relationship with regulatory bodies, accreditation status, and compliance reputation. This includes non-quantifiable impacts on survey readiness, regulatory relationships, and quality reporting capabilities.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C3" authorId="0" shapeId="0" xr:uid="{3165694F-2F24-A04F-A7F4-3D945D4BADA9}">
      <text>
        <r>
          <rPr>
            <b/>
            <sz val="11"/>
            <color rgb="FFFF0000"/>
            <rFont val="+mn-lt"/>
            <charset val="1"/>
          </rPr>
          <t>DO NOT TYPE ANYTHING IN THIS CELL. IT WILL AUTO-POPULATE FROM STEP 1 WORKSHEET</t>
        </r>
      </text>
    </comment>
    <comment ref="B4" authorId="0" shapeId="0" xr:uid="{9021E47F-3D49-6342-97BD-F749B7AB633B}">
      <text>
        <r>
          <rPr>
            <b/>
            <sz val="11"/>
            <color rgb="FFFF0000"/>
            <rFont val="+mn-lt"/>
            <charset val="1"/>
          </rPr>
          <t>DO NOT TYPE ANYTHING IN THIS CELL. IT WILL AUTO-POPULATE FROM STEP 1 WORKSHEET</t>
        </r>
        <r>
          <rPr>
            <sz val="11"/>
            <color rgb="FFFF0000"/>
            <rFont val="+mn-lt"/>
            <charset val="1"/>
          </rPr>
          <t xml:space="preserve">
</t>
        </r>
      </text>
    </comment>
    <comment ref="C6" authorId="0" shapeId="0" xr:uid="{FAA4FFCA-0EBF-9343-9288-6CB317FB59E0}">
      <text>
        <r>
          <rPr>
            <sz val="11"/>
            <color rgb="FF000000"/>
            <rFont val="+mn-lt"/>
            <charset val="1"/>
          </rPr>
          <t xml:space="preserve">Indicates the degree to which a critical process depends on specific IT systems or applications to function effectively. </t>
        </r>
        <r>
          <rPr>
            <b/>
            <sz val="11"/>
            <color rgb="FF000000"/>
            <rFont val="+mn-lt"/>
            <charset val="1"/>
          </rPr>
          <t>High</t>
        </r>
        <r>
          <rPr>
            <sz val="11"/>
            <color rgb="FF000000"/>
            <rFont val="+mn-lt"/>
            <charset val="1"/>
          </rPr>
          <t xml:space="preserve"> 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6" authorId="0" shapeId="0" xr:uid="{EC646839-13B0-F945-88FD-432E2B9ED760}">
      <text>
        <r>
          <rPr>
            <sz val="11"/>
            <color rgb="FF000000"/>
            <rFont val="+mn-lt"/>
            <charset val="1"/>
          </rPr>
          <t>The targeted duration of time within which a business process must be restored after a disruption to avoid unacceptable consequences associated with a break in continuity.</t>
        </r>
      </text>
    </comment>
    <comment ref="F6" authorId="0" shapeId="0" xr:uid="{AE3EB7AF-5BA0-4145-9F6C-26FD000F6503}">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6" authorId="0" shapeId="0" xr:uid="{7B90B56F-EBB9-634C-A563-5B76E0818B4C}">
      <text>
        <r>
          <rPr>
            <sz val="11"/>
            <color rgb="FF000000"/>
            <rFont val="+mn-lt"/>
            <charset val="1"/>
          </rPr>
          <t>If Yes, then a manual workaround must be documented in Step 6 - Workarounds.</t>
        </r>
      </text>
    </comment>
    <comment ref="F18" authorId="0" shapeId="0" xr:uid="{A680260E-D805-8D47-AAB0-051E71EDE046}">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 ref="C30" authorId="0" shapeId="0" xr:uid="{A2E302B4-B0CD-7D4A-A8C5-8E0CF790D106}">
      <text>
        <r>
          <rPr>
            <b/>
            <sz val="11"/>
            <color rgb="FFFF0000"/>
            <rFont val="+mn-lt"/>
            <charset val="1"/>
          </rPr>
          <t>DO NOT TYPE ANYTHING IN THIS CELL. IT WILL AUTO-POPULATE FROM STEP 1 WORKSHEET</t>
        </r>
      </text>
    </comment>
    <comment ref="B31" authorId="0" shapeId="0" xr:uid="{E0C72664-66CB-3D4C-A04B-AFE0F611A848}">
      <text>
        <r>
          <rPr>
            <b/>
            <sz val="11"/>
            <color rgb="FFFF0000"/>
            <rFont val="+mn-lt"/>
            <charset val="1"/>
          </rPr>
          <t>DO NOT TYPE ANYTHING IN THIS CELL. IT WILL AUTO-POPULATE FROM STEP 1 WORKSHEET</t>
        </r>
        <r>
          <rPr>
            <sz val="11"/>
            <color rgb="FFFF0000"/>
            <rFont val="+mn-lt"/>
            <charset val="1"/>
          </rPr>
          <t xml:space="preserve">
</t>
        </r>
      </text>
    </comment>
    <comment ref="C33" authorId="0" shapeId="0" xr:uid="{A15F7F9A-D465-5E48-B181-9484752159D9}">
      <text>
        <r>
          <rPr>
            <sz val="11"/>
            <color rgb="FF000000"/>
            <rFont val="+mn-lt"/>
            <charset val="1"/>
          </rPr>
          <t xml:space="preserve">Indicates the degree to which a critical process depends on specific IT systems or applications to function effectively. </t>
        </r>
        <r>
          <rPr>
            <b/>
            <sz val="11"/>
            <color rgb="FF000000"/>
            <rFont val="+mn-lt"/>
            <charset val="1"/>
          </rPr>
          <t>High</t>
        </r>
        <r>
          <rPr>
            <sz val="11"/>
            <color rgb="FF000000"/>
            <rFont val="+mn-lt"/>
            <charset val="1"/>
          </rPr>
          <t xml:space="preserve"> 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33" authorId="0" shapeId="0" xr:uid="{F69A8849-0249-FA4D-ABAB-A0959E905EB6}">
      <text>
        <r>
          <rPr>
            <sz val="11"/>
            <color rgb="FF000000"/>
            <rFont val="+mn-lt"/>
            <charset val="1"/>
          </rPr>
          <t>The targeted duration of time within which a business process must be restored after a disruption to avoid unacceptable consequences associated with a break in continuity.</t>
        </r>
      </text>
    </comment>
    <comment ref="F33" authorId="0" shapeId="0" xr:uid="{30123808-DE77-5D47-B10B-612EBB982EB5}">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33" authorId="0" shapeId="0" xr:uid="{A8F80503-FF90-EB48-90C9-F8F290BD37CE}">
      <text>
        <r>
          <rPr>
            <sz val="11"/>
            <color rgb="FF000000"/>
            <rFont val="+mn-lt"/>
            <charset val="1"/>
          </rPr>
          <t>If Yes, then a manual workaround must be documented in Step 6 - Workarounds.</t>
        </r>
      </text>
    </comment>
    <comment ref="F45" authorId="0" shapeId="0" xr:uid="{DD4D2A22-7322-2145-B897-0149FB201963}">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 ref="C57" authorId="0" shapeId="0" xr:uid="{F259255A-B4A3-0B4A-B3C7-1AE2F06EEABC}">
      <text>
        <r>
          <rPr>
            <b/>
            <sz val="11"/>
            <color rgb="FFFF0000"/>
            <rFont val="+mn-lt"/>
            <charset val="1"/>
          </rPr>
          <t>DO NOT TYPE ANYTHING IN THIS CELL. IT WILL AUTO-POPULATE FROM STEP 1 WORKSHEET</t>
        </r>
      </text>
    </comment>
    <comment ref="B58" authorId="0" shapeId="0" xr:uid="{2CA374EA-F766-6340-AB36-7DB6AF60A839}">
      <text>
        <r>
          <rPr>
            <b/>
            <sz val="11"/>
            <color rgb="FFFF0000"/>
            <rFont val="+mn-lt"/>
            <charset val="1"/>
          </rPr>
          <t>DO NOT TYPE ANYTHING IN THIS CELL. IT WILL AUTO-POPULATE FROM STEP 1 WORKSHEET</t>
        </r>
        <r>
          <rPr>
            <sz val="11"/>
            <color rgb="FFFF0000"/>
            <rFont val="+mn-lt"/>
            <charset val="1"/>
          </rPr>
          <t xml:space="preserve">
</t>
        </r>
      </text>
    </comment>
    <comment ref="C60" authorId="0" shapeId="0" xr:uid="{E4846FF5-181D-CF48-9995-C4D5CB1F2FE9}">
      <text>
        <r>
          <rPr>
            <sz val="11"/>
            <color rgb="FF000000"/>
            <rFont val="+mn-lt"/>
            <charset val="1"/>
          </rPr>
          <t xml:space="preserve">Indicates the degree to which a critical process depends on specific IT systems or applications to function effectively. </t>
        </r>
        <r>
          <rPr>
            <b/>
            <sz val="11"/>
            <color rgb="FF000000"/>
            <rFont val="+mn-lt"/>
            <charset val="1"/>
          </rPr>
          <t>High</t>
        </r>
        <r>
          <rPr>
            <sz val="11"/>
            <color rgb="FF000000"/>
            <rFont val="+mn-lt"/>
            <charset val="1"/>
          </rPr>
          <t xml:space="preserve"> 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60" authorId="0" shapeId="0" xr:uid="{9E4CBFB8-BB9E-BB45-8C24-64CE4B6BDC8A}">
      <text>
        <r>
          <rPr>
            <sz val="11"/>
            <color rgb="FF000000"/>
            <rFont val="+mn-lt"/>
            <charset val="1"/>
          </rPr>
          <t>The targeted duration of time within which a business process must be restored after a disruption to avoid unacceptable consequences associated with a break in continuity.</t>
        </r>
      </text>
    </comment>
    <comment ref="F60" authorId="0" shapeId="0" xr:uid="{752E9C32-C168-6A4E-B441-A581E79F5A9D}">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60" authorId="0" shapeId="0" xr:uid="{DCECDCEE-6E14-6644-A75C-E86CAD4DA17A}">
      <text>
        <r>
          <rPr>
            <sz val="11"/>
            <color rgb="FF000000"/>
            <rFont val="+mn-lt"/>
            <charset val="1"/>
          </rPr>
          <t>If Yes, then a manual workaround must be documented in Step 6 - Workarounds.</t>
        </r>
      </text>
    </comment>
    <comment ref="F72" authorId="0" shapeId="0" xr:uid="{47614811-8833-0543-B5EA-923A31FF7DB9}">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 ref="C84" authorId="0" shapeId="0" xr:uid="{36263480-57CC-AF44-87B5-ECD9FF041A4C}">
      <text>
        <r>
          <rPr>
            <b/>
            <sz val="11"/>
            <color rgb="FFFF0000"/>
            <rFont val="+mn-lt"/>
            <charset val="1"/>
          </rPr>
          <t>DO NOT TYPE ANYTHING IN THIS CELL. IT WILL AUTO-POPULATE FROM STEP 1 WORKSHEET</t>
        </r>
      </text>
    </comment>
    <comment ref="B85" authorId="0" shapeId="0" xr:uid="{E4472055-D893-A14F-962F-391087F6B819}">
      <text>
        <r>
          <rPr>
            <b/>
            <sz val="11"/>
            <color rgb="FFFF0000"/>
            <rFont val="+mn-lt"/>
            <charset val="1"/>
          </rPr>
          <t>DO NOT TYPE ANYTHING IN THIS CELL. IT WILL AUTO-POPULATE FROM STEP 1 WORKSHEET</t>
        </r>
        <r>
          <rPr>
            <sz val="11"/>
            <color rgb="FFFF0000"/>
            <rFont val="+mn-lt"/>
            <charset val="1"/>
          </rPr>
          <t xml:space="preserve">
</t>
        </r>
      </text>
    </comment>
    <comment ref="C87" authorId="0" shapeId="0" xr:uid="{4895CEEE-0CB7-C141-ADEE-45F05BAC51E4}">
      <text>
        <r>
          <rPr>
            <sz val="11"/>
            <color rgb="FF000000"/>
            <rFont val="+mn-lt"/>
            <charset val="1"/>
          </rPr>
          <t xml:space="preserve">Indicates the degree to which a critical process depends on specific IT systems or applications to function effectively. </t>
        </r>
        <r>
          <rPr>
            <b/>
            <sz val="11"/>
            <color rgb="FF000000"/>
            <rFont val="+mn-lt"/>
            <charset val="1"/>
          </rPr>
          <t xml:space="preserve">High </t>
        </r>
        <r>
          <rPr>
            <sz val="11"/>
            <color rgb="FF000000"/>
            <rFont val="+mn-lt"/>
            <charset val="1"/>
          </rPr>
          <t xml:space="preserve">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87" authorId="0" shapeId="0" xr:uid="{7D30E083-7B36-4F4F-A6A9-50DC9E3552D1}">
      <text>
        <r>
          <rPr>
            <sz val="11"/>
            <color rgb="FF000000"/>
            <rFont val="+mn-lt"/>
            <charset val="1"/>
          </rPr>
          <t>The targeted duration of time within which a business process must be restored after a disruption to avoid unacceptable consequences associated with a break in continuity.</t>
        </r>
      </text>
    </comment>
    <comment ref="F87" authorId="0" shapeId="0" xr:uid="{97A02AF1-5E4F-1748-9A1C-610A365D918A}">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87" authorId="0" shapeId="0" xr:uid="{1F866191-0C4B-584A-8ACD-63939146B11B}">
      <text>
        <r>
          <rPr>
            <sz val="11"/>
            <color rgb="FF000000"/>
            <rFont val="+mn-lt"/>
            <charset val="1"/>
          </rPr>
          <t>If Yes, then a manual workaround must be documented in Step 6 - Workarounds.</t>
        </r>
      </text>
    </comment>
    <comment ref="F99" authorId="0" shapeId="0" xr:uid="{6D7487DD-FE72-054B-9E7E-4CF133236F76}">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 ref="C111" authorId="0" shapeId="0" xr:uid="{92DDC076-51F0-3049-ABC4-5FE4460DBEC8}">
      <text>
        <r>
          <rPr>
            <b/>
            <sz val="11"/>
            <color rgb="FFFF0000"/>
            <rFont val="+mn-lt"/>
            <charset val="1"/>
          </rPr>
          <t>DO NOT TYPE ANYTHING IN THIS CELL. IT WILL AUTO-POPULATE FROM STEP 1 WORKSHEET</t>
        </r>
      </text>
    </comment>
    <comment ref="B112" authorId="0" shapeId="0" xr:uid="{0E207F8B-6657-6649-923A-8B15BF8231E1}">
      <text>
        <r>
          <rPr>
            <b/>
            <sz val="11"/>
            <color rgb="FFFF0000"/>
            <rFont val="+mn-lt"/>
            <charset val="1"/>
          </rPr>
          <t>DO NOT TYPE ANYTHING IN THIS CELL. IT WILL AUTO-POPULATE FROM STEP 1 WORKSHEET</t>
        </r>
        <r>
          <rPr>
            <sz val="11"/>
            <color rgb="FFFF0000"/>
            <rFont val="+mn-lt"/>
            <charset val="1"/>
          </rPr>
          <t xml:space="preserve">
</t>
        </r>
      </text>
    </comment>
    <comment ref="C114" authorId="0" shapeId="0" xr:uid="{85AA70A0-0737-D245-BBDB-5E4A188A9965}">
      <text>
        <r>
          <rPr>
            <sz val="11"/>
            <color rgb="FF000000"/>
            <rFont val="+mn-lt"/>
            <charset val="1"/>
          </rPr>
          <t xml:space="preserve">Indicates the degree to which a critical process depends on specific IT systems or applications to function effectively. </t>
        </r>
        <r>
          <rPr>
            <b/>
            <sz val="11"/>
            <color rgb="FF000000"/>
            <rFont val="+mn-lt"/>
            <charset val="1"/>
          </rPr>
          <t>High</t>
        </r>
        <r>
          <rPr>
            <sz val="11"/>
            <color rgb="FF000000"/>
            <rFont val="+mn-lt"/>
            <charset val="1"/>
          </rPr>
          <t xml:space="preserve"> 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114" authorId="0" shapeId="0" xr:uid="{8F1B9B80-7819-EF45-97A6-FEB25BBAC27B}">
      <text>
        <r>
          <rPr>
            <sz val="11"/>
            <color rgb="FF000000"/>
            <rFont val="+mn-lt"/>
            <charset val="1"/>
          </rPr>
          <t>The targeted duration of time within which a business process must be restored after a disruption to avoid unacceptable consequences associated with a break in continuity.</t>
        </r>
      </text>
    </comment>
    <comment ref="F114" authorId="0" shapeId="0" xr:uid="{BAC0C304-3423-4044-81C3-CE97FF0651EF}">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114" authorId="0" shapeId="0" xr:uid="{EE6C2DCF-1596-744D-AFB9-5596FD7B171F}">
      <text>
        <r>
          <rPr>
            <sz val="11"/>
            <color rgb="FF000000"/>
            <rFont val="+mn-lt"/>
            <charset val="1"/>
          </rPr>
          <t>If Yes, then a manual workaround must be documented in Step 6 - Workarounds.</t>
        </r>
      </text>
    </comment>
    <comment ref="F126" authorId="0" shapeId="0" xr:uid="{EF41EAA7-4A2E-3847-ADE6-DF456FE59DA1}">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 ref="C138" authorId="0" shapeId="0" xr:uid="{7CBD31BF-1024-1A4A-9739-4DEFB56228A0}">
      <text>
        <r>
          <rPr>
            <b/>
            <sz val="11"/>
            <color rgb="FFFF0000"/>
            <rFont val="+mn-lt"/>
            <charset val="1"/>
          </rPr>
          <t>DO NOT TYPE ANYTHING IN THIS CELL. IT WILL AUTO-POPULATE FROM STEP 1 WORKSHEET</t>
        </r>
      </text>
    </comment>
    <comment ref="B139" authorId="0" shapeId="0" xr:uid="{14BFCDF1-A9CC-2D4A-B428-85D5C3251110}">
      <text>
        <r>
          <rPr>
            <b/>
            <sz val="11"/>
            <color rgb="FFFF0000"/>
            <rFont val="+mn-lt"/>
            <charset val="1"/>
          </rPr>
          <t>DO NOT TYPE ANYTHING IN THIS CELL. IT WILL AUTO-POPULATE FROM STEP 1 WORKSHEET</t>
        </r>
        <r>
          <rPr>
            <sz val="11"/>
            <color rgb="FFFF0000"/>
            <rFont val="+mn-lt"/>
            <charset val="1"/>
          </rPr>
          <t xml:space="preserve">
</t>
        </r>
      </text>
    </comment>
    <comment ref="C141" authorId="0" shapeId="0" xr:uid="{5984B941-A75C-F34C-B54F-F2432C0AAC49}">
      <text>
        <r>
          <rPr>
            <sz val="11"/>
            <color rgb="FF000000"/>
            <rFont val="+mn-lt"/>
            <charset val="1"/>
          </rPr>
          <t xml:space="preserve">Indicates the degree to which a critical process depends on specific IT systems or applications to function effectively. </t>
        </r>
        <r>
          <rPr>
            <b/>
            <sz val="11"/>
            <color rgb="FF000000"/>
            <rFont val="+mn-lt"/>
            <charset val="1"/>
          </rPr>
          <t>High</t>
        </r>
        <r>
          <rPr>
            <sz val="11"/>
            <color rgb="FF000000"/>
            <rFont val="+mn-lt"/>
            <charset val="1"/>
          </rPr>
          <t xml:space="preserve"> reliance means the process cannot continue without the system and no effective manual workarounds exist. </t>
        </r>
        <r>
          <rPr>
            <b/>
            <sz val="11"/>
            <color rgb="FF000000"/>
            <rFont val="+mn-lt"/>
            <charset val="1"/>
          </rPr>
          <t>Medium</t>
        </r>
        <r>
          <rPr>
            <sz val="11"/>
            <color rgb="FF000000"/>
            <rFont val="+mn-lt"/>
            <charset val="1"/>
          </rPr>
          <t xml:space="preserve"> reliance indicates the process can continue with manual workarounds for a limited time at reduced efficiency. </t>
        </r>
        <r>
          <rPr>
            <b/>
            <sz val="11"/>
            <color rgb="FF000000"/>
            <rFont val="+mn-lt"/>
            <charset val="1"/>
          </rPr>
          <t>Low</t>
        </r>
        <r>
          <rPr>
            <sz val="11"/>
            <color rgb="FF000000"/>
            <rFont val="+mn-lt"/>
            <charset val="1"/>
          </rPr>
          <t xml:space="preserve"> reliance means the system provides convenience but manual alternatives are readily available with minimal operational impact. </t>
        </r>
        <r>
          <rPr>
            <b/>
            <sz val="11"/>
            <color rgb="FF000000"/>
            <rFont val="+mn-lt"/>
            <charset val="1"/>
          </rPr>
          <t xml:space="preserve">N/A </t>
        </r>
        <r>
          <rPr>
            <sz val="11"/>
            <color rgb="FF000000"/>
            <rFont val="+mn-lt"/>
            <charset val="1"/>
          </rPr>
          <t>indicates the system has no direct role in supporting the critical process.</t>
        </r>
      </text>
    </comment>
    <comment ref="D141" authorId="0" shapeId="0" xr:uid="{7816A706-48B3-7546-A39B-E315719091FB}">
      <text>
        <r>
          <rPr>
            <sz val="11"/>
            <color rgb="FF000000"/>
            <rFont val="+mn-lt"/>
            <charset val="1"/>
          </rPr>
          <t>The targeted duration of time within which a business process must be restored after a disruption to avoid unacceptable consequences associated with a break in continuity.</t>
        </r>
      </text>
    </comment>
    <comment ref="F141" authorId="0" shapeId="0" xr:uid="{5C6A3DD7-0791-CF4F-A5F6-6F61C2EB7D5A}">
      <text>
        <r>
          <rPr>
            <sz val="11"/>
            <color rgb="FF000000"/>
            <rFont val="+mn-lt"/>
            <charset val="1"/>
          </rPr>
          <t>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t>
        </r>
      </text>
    </comment>
    <comment ref="J141" authorId="0" shapeId="0" xr:uid="{E010CBA5-E618-624E-9A4D-466634B4F525}">
      <text>
        <r>
          <rPr>
            <sz val="11"/>
            <color rgb="FF000000"/>
            <rFont val="+mn-lt"/>
            <charset val="1"/>
          </rPr>
          <t>If Yes, then a manual workaround must be documented in Step 6 - Workarounds.</t>
        </r>
      </text>
    </comment>
    <comment ref="F153" authorId="0" shapeId="0" xr:uid="{84DC4929-0659-3048-888D-8D36068592E1}">
      <text>
        <r>
          <rPr>
            <sz val="11"/>
            <color rgb="FF000000"/>
            <rFont val="+mn-lt"/>
            <charset val="1"/>
          </rPr>
          <t>Indicates the degree to which a critical process depends on equipment that is difficult to replace or maintain due to unique characteristics. </t>
        </r>
        <r>
          <rPr>
            <b/>
            <sz val="11"/>
            <color rgb="FF000000"/>
            <rFont val="+mn-lt"/>
            <charset val="1"/>
          </rPr>
          <t>High</t>
        </r>
        <r>
          <rPr>
            <sz val="11"/>
            <color rgb="FF000000"/>
            <rFont val="+mn-lt"/>
            <charset val="1"/>
          </rPr>
          <t> reliance means the process cannot continue without the equipment and no alternative devices exist. </t>
        </r>
        <r>
          <rPr>
            <b/>
            <sz val="11"/>
            <color rgb="FF000000"/>
            <rFont val="+mn-lt"/>
            <charset val="1"/>
          </rPr>
          <t>Medium</t>
        </r>
        <r>
          <rPr>
            <sz val="11"/>
            <color rgb="FF000000"/>
            <rFont val="+mn-lt"/>
            <charset val="1"/>
          </rPr>
          <t> reliance indicates the process can continue with substitute equipment or modified procedures for a limited time. </t>
        </r>
        <r>
          <rPr>
            <b/>
            <sz val="11"/>
            <color rgb="FF000000"/>
            <rFont val="+mn-lt"/>
            <charset val="1"/>
          </rPr>
          <t>Low</t>
        </r>
        <r>
          <rPr>
            <sz val="11"/>
            <color rgb="FF000000"/>
            <rFont val="+mn-lt"/>
            <charset val="1"/>
          </rPr>
          <t> reliance means alternative equipment or methods are readily available with minimal operational impact. </t>
        </r>
        <r>
          <rPr>
            <b/>
            <sz val="11"/>
            <color rgb="FF000000"/>
            <rFont val="+mn-lt"/>
            <charset val="1"/>
          </rPr>
          <t xml:space="preserve">N/A </t>
        </r>
        <r>
          <rPr>
            <sz val="11"/>
            <color rgb="FF000000"/>
            <rFont val="+mn-lt"/>
            <charset val="1"/>
          </rPr>
          <t>indicates the specialized equipment has no direct role in supporting the critical process.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C6" authorId="0" shapeId="0" xr:uid="{5DD02166-0A29-D34C-9939-5D1975FF9EF5}">
      <text>
        <r>
          <rPr>
            <b/>
            <sz val="11"/>
            <color rgb="FFFF0000"/>
            <rFont val="+mn-lt"/>
            <charset val="1"/>
          </rPr>
          <t>DO NOT TYPE ANYTHING IN THIS CELL. IT WILL AUTO-POPULATE FROM STEP 1 WORKSHEET</t>
        </r>
      </text>
    </comment>
    <comment ref="B7" authorId="0" shapeId="0" xr:uid="{71AA23F7-A56A-5F40-BB1E-9686D5CE008B}">
      <text>
        <r>
          <rPr>
            <b/>
            <sz val="11"/>
            <color rgb="FFFF0000"/>
            <rFont val="+mn-lt"/>
            <charset val="1"/>
          </rPr>
          <t>DO NOT TYPE ANYTHING IN THIS CELL. IT WILL AUTO-POPULATE FROM STEP 1 WORKSHEET</t>
        </r>
        <r>
          <rPr>
            <sz val="11"/>
            <color rgb="FFFF0000"/>
            <rFont val="+mn-lt"/>
            <charset val="1"/>
          </rPr>
          <t xml:space="preserve">
</t>
        </r>
      </text>
    </comment>
    <comment ref="F9" authorId="0" shapeId="0" xr:uid="{4A7BDA3D-6FE9-E64F-A0D9-AA599C2326EC}">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11" authorId="0" shapeId="0" xr:uid="{3CC3CEFF-ADFA-7D41-9367-A9A2DCA34B33}">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 ref="C13" authorId="0" shapeId="0" xr:uid="{48459F94-B2F8-D948-B9E2-2AAED675D9E2}">
      <text>
        <r>
          <rPr>
            <b/>
            <sz val="11"/>
            <color rgb="FFFF0000"/>
            <rFont val="+mn-lt"/>
            <charset val="1"/>
          </rPr>
          <t>DO NOT TYPE ANYTHING IN THIS CELL. IT WILL AUTO-POPULATE FROM STEP 1 WORKSHEET</t>
        </r>
      </text>
    </comment>
    <comment ref="B14" authorId="0" shapeId="0" xr:uid="{A7F7EFC9-C5F7-F94A-9D30-130FCE7DD48A}">
      <text>
        <r>
          <rPr>
            <b/>
            <sz val="11"/>
            <color rgb="FFFF0000"/>
            <rFont val="+mn-lt"/>
            <charset val="1"/>
          </rPr>
          <t>DO NOT TYPE ANYTHING IN THIS CELL. IT WILL AUTO-POPULATE FROM STEP 1 WORKSHEET</t>
        </r>
        <r>
          <rPr>
            <sz val="11"/>
            <color rgb="FFFF0000"/>
            <rFont val="+mn-lt"/>
            <charset val="1"/>
          </rPr>
          <t xml:space="preserve">
</t>
        </r>
      </text>
    </comment>
    <comment ref="F16" authorId="0" shapeId="0" xr:uid="{B4C197E8-51FA-714C-BDDC-5AB520915CF7}">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18" authorId="0" shapeId="0" xr:uid="{75FD6D7E-FF68-FD42-BD54-FECA579E9767}">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 ref="C20" authorId="0" shapeId="0" xr:uid="{5F35DCB3-8FE9-3749-93B3-ABB1EFE0C7AB}">
      <text>
        <r>
          <rPr>
            <b/>
            <sz val="11"/>
            <color rgb="FFFF0000"/>
            <rFont val="+mn-lt"/>
            <charset val="1"/>
          </rPr>
          <t>DO NOT TYPE ANYTHING IN THIS CELL. IT WILL AUTO-POPULATE FROM STEP 1 WORKSHEET</t>
        </r>
      </text>
    </comment>
    <comment ref="B21" authorId="0" shapeId="0" xr:uid="{D9CC2F15-2B61-DC45-9B1E-A5750AF49AF6}">
      <text>
        <r>
          <rPr>
            <b/>
            <sz val="11"/>
            <color rgb="FFFF0000"/>
            <rFont val="+mn-lt"/>
            <charset val="1"/>
          </rPr>
          <t>DO NOT TYPE ANYTHING IN THIS CELL. IT WILL AUTO-POPULATE FROM STEP 1 WORKSHEET</t>
        </r>
        <r>
          <rPr>
            <sz val="11"/>
            <color rgb="FFFF0000"/>
            <rFont val="+mn-lt"/>
            <charset val="1"/>
          </rPr>
          <t xml:space="preserve">
</t>
        </r>
      </text>
    </comment>
    <comment ref="F23" authorId="0" shapeId="0" xr:uid="{0C1038C6-A085-EB46-B01B-2D280B27867A}">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25" authorId="0" shapeId="0" xr:uid="{AA2D198D-8D44-434F-8FC6-9EB44A543E79}">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 ref="C27" authorId="0" shapeId="0" xr:uid="{E7130BF7-BBD5-8E40-8C4B-FD81765B0040}">
      <text>
        <r>
          <rPr>
            <b/>
            <sz val="11"/>
            <color rgb="FFFF0000"/>
            <rFont val="+mn-lt"/>
            <charset val="1"/>
          </rPr>
          <t>DO NOT TYPE ANYTHING IN THIS CELL. IT WILL AUTO-POPULATE FROM STEP 1 WORKSHEET</t>
        </r>
      </text>
    </comment>
    <comment ref="B28" authorId="0" shapeId="0" xr:uid="{F9FCF73E-4D56-7049-AF56-1F9F62FB7CA6}">
      <text>
        <r>
          <rPr>
            <b/>
            <sz val="11"/>
            <color rgb="FFFF0000"/>
            <rFont val="+mn-lt"/>
            <charset val="1"/>
          </rPr>
          <t>DO NOT TYPE ANYTHING IN THIS CELL. IT WILL AUTO-POPULATE FROM STEP 1 WORKSHEET</t>
        </r>
        <r>
          <rPr>
            <sz val="11"/>
            <color rgb="FFFF0000"/>
            <rFont val="+mn-lt"/>
            <charset val="1"/>
          </rPr>
          <t xml:space="preserve">
</t>
        </r>
      </text>
    </comment>
    <comment ref="F30" authorId="0" shapeId="0" xr:uid="{1C3133E2-9074-094C-831A-C6B02F824C71}">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32" authorId="0" shapeId="0" xr:uid="{E5AF7F8F-E864-5348-AFA0-4FDD83B83D6A}">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 ref="C34" authorId="0" shapeId="0" xr:uid="{0B78C500-DECE-1C48-8B2C-DF6B24F489B4}">
      <text>
        <r>
          <rPr>
            <b/>
            <sz val="11"/>
            <color rgb="FFFF0000"/>
            <rFont val="+mn-lt"/>
            <charset val="1"/>
          </rPr>
          <t>DO NOT TYPE ANYTHING IN THIS CELL. IT WILL AUTO-POPULATE FROM STEP 1 WORKSHEET</t>
        </r>
      </text>
    </comment>
    <comment ref="B35" authorId="0" shapeId="0" xr:uid="{37312DA4-DBD9-2A47-B9A1-B566264A679A}">
      <text>
        <r>
          <rPr>
            <b/>
            <sz val="11"/>
            <color rgb="FFFF0000"/>
            <rFont val="+mn-lt"/>
            <charset val="1"/>
          </rPr>
          <t>DO NOT TYPE ANYTHING IN THIS CELL. IT WILL AUTO-POPULATE FROM STEP 1 WORKSHEET</t>
        </r>
        <r>
          <rPr>
            <sz val="11"/>
            <color rgb="FFFF0000"/>
            <rFont val="+mn-lt"/>
            <charset val="1"/>
          </rPr>
          <t xml:space="preserve">
</t>
        </r>
      </text>
    </comment>
    <comment ref="F37" authorId="0" shapeId="0" xr:uid="{D200B47F-5F98-7B4D-8460-983B1DFD60EB}">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39" authorId="0" shapeId="0" xr:uid="{C612FD2B-CA18-FD46-93A1-ABEAE5057396}">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 ref="C41" authorId="0" shapeId="0" xr:uid="{9F2B3C67-5FCC-0340-988E-87BBFA02C323}">
      <text>
        <r>
          <rPr>
            <b/>
            <sz val="11"/>
            <color rgb="FFFF0000"/>
            <rFont val="+mn-lt"/>
            <charset val="1"/>
          </rPr>
          <t>DO NOT TYPE ANYTHING IN THIS CELL. IT WILL AUTO-POPULATE FROM STEP 1 WORKSHEET</t>
        </r>
      </text>
    </comment>
    <comment ref="B42" authorId="0" shapeId="0" xr:uid="{E7759FC9-11DA-614B-8F17-4ECA2596CF02}">
      <text>
        <r>
          <rPr>
            <b/>
            <sz val="11"/>
            <color rgb="FFFF0000"/>
            <rFont val="+mn-lt"/>
            <charset val="1"/>
          </rPr>
          <t>DO NOT TYPE ANYTHING IN THIS CELL. IT WILL AUTO-POPULATE FROM STEP 1 WORKSHEET</t>
        </r>
        <r>
          <rPr>
            <sz val="11"/>
            <color rgb="FFFF0000"/>
            <rFont val="+mn-lt"/>
            <charset val="1"/>
          </rPr>
          <t xml:space="preserve">
</t>
        </r>
      </text>
    </comment>
    <comment ref="F44" authorId="0" shapeId="0" xr:uid="{3832B94D-D3C5-4B49-A417-83BEE4B68616}">
      <text>
        <r>
          <rPr>
            <sz val="11"/>
            <color rgb="FF000000"/>
            <rFont val="+mn-lt"/>
            <charset val="1"/>
          </rPr>
          <t>The Work Recovery Time (WRT)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r>
      </text>
    </comment>
    <comment ref="F46" authorId="0" shapeId="0" xr:uid="{352A8B3C-7738-2747-9871-6C502CCE860C}">
      <text>
        <r>
          <rPr>
            <sz val="11"/>
            <color rgb="FF000000"/>
            <rFont val="+mn-lt"/>
            <charset val="1"/>
          </rPr>
          <t xml:space="preserve">The Recovery Time Objective (RTO)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sz val="10"/>
            <color rgb="FF000000"/>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C3" authorId="0" shapeId="0" xr:uid="{96CF98FB-54CC-1649-8991-005051C34ED3}">
      <text>
        <r>
          <rPr>
            <b/>
            <sz val="11"/>
            <color rgb="FFFF0000"/>
            <rFont val="+mn-lt"/>
            <charset val="1"/>
          </rPr>
          <t>DO NOT TYPE ANYTHING IN THIS CELL. IT WILL AUTO-POPULATE FROM STEP 1 WORKSHEET</t>
        </r>
      </text>
    </comment>
    <comment ref="B4" authorId="0" shapeId="0" xr:uid="{D2CBED04-156A-474C-957F-4E7D27D2717B}">
      <text>
        <r>
          <rPr>
            <b/>
            <sz val="11"/>
            <color rgb="FFFF0000"/>
            <rFont val="+mn-lt"/>
            <charset val="1"/>
          </rPr>
          <t>DO NOT TYPE ANYTHING IN THIS CELL. IT WILL AUTO-POPULATE FROM STEP 1 WORKSHEET</t>
        </r>
        <r>
          <rPr>
            <sz val="11"/>
            <color rgb="FFFF0000"/>
            <rFont val="+mn-lt"/>
            <charset val="1"/>
          </rPr>
          <t xml:space="preserve">
</t>
        </r>
      </text>
    </comment>
    <comment ref="D6" authorId="0" shapeId="0" xr:uid="{98D0BDDC-2270-DE42-9E6C-7581B00B99A5}">
      <text>
        <r>
          <rPr>
            <sz val="11"/>
            <color rgb="FF000000"/>
            <rFont val="+mn-lt"/>
            <charset val="1"/>
          </rPr>
          <t xml:space="preserve">Indicates how critical an internal department/function or external vendor/service is to maintaining a process. </t>
        </r>
        <r>
          <rPr>
            <b/>
            <sz val="11"/>
            <color rgb="FF000000"/>
            <rFont val="+mn-lt"/>
            <charset val="1"/>
          </rPr>
          <t xml:space="preserve">High </t>
        </r>
        <r>
          <rPr>
            <sz val="11"/>
            <color rgb="FF000000"/>
            <rFont val="+mn-lt"/>
            <charset val="1"/>
          </rPr>
          <t xml:space="preserve">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19" authorId="0" shapeId="0" xr:uid="{BD7E7B4C-909C-1E46-A9CD-7561F543ECA1}">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C31" authorId="0" shapeId="0" xr:uid="{2F547E17-7D93-744F-B390-6783796B1709}">
      <text>
        <r>
          <rPr>
            <b/>
            <sz val="11"/>
            <color rgb="FFFF0000"/>
            <rFont val="+mn-lt"/>
            <charset val="1"/>
          </rPr>
          <t>DO NOT TYPE ANYTHING IN THIS CELL. IT WILL AUTO-POPULATE FROM STEP 1 WORKSHEET</t>
        </r>
      </text>
    </comment>
    <comment ref="B32" authorId="0" shapeId="0" xr:uid="{268EA28F-4E68-F24C-8BA2-35920796D03D}">
      <text>
        <r>
          <rPr>
            <b/>
            <sz val="11"/>
            <color rgb="FFFF0000"/>
            <rFont val="+mn-lt"/>
            <charset val="1"/>
          </rPr>
          <t>DO NOT TYPE ANYTHING IN THIS CELL. IT WILL AUTO-POPULATE FROM STEP 1 WORKSHEET</t>
        </r>
        <r>
          <rPr>
            <sz val="11"/>
            <color rgb="FFFF0000"/>
            <rFont val="+mn-lt"/>
            <charset val="1"/>
          </rPr>
          <t xml:space="preserve">
</t>
        </r>
      </text>
    </comment>
    <comment ref="D34" authorId="0" shapeId="0" xr:uid="{C980EFD9-FB36-4340-9027-D34B64A0608B}">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47" authorId="0" shapeId="0" xr:uid="{5D42B2DE-0B40-B849-9A1B-F9EE56EAB15F}">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C59" authorId="0" shapeId="0" xr:uid="{1B0777B6-B88E-384B-A0D8-E71012A5E2F8}">
      <text>
        <r>
          <rPr>
            <b/>
            <sz val="11"/>
            <color rgb="FFFF0000"/>
            <rFont val="+mn-lt"/>
            <charset val="1"/>
          </rPr>
          <t>DO NOT TYPE ANYTHING IN THIS CELL. IT WILL AUTO-POPULATE FROM STEP 1 WORKSHEET</t>
        </r>
      </text>
    </comment>
    <comment ref="B60" authorId="0" shapeId="0" xr:uid="{F22C8D2B-2090-BF49-8F4F-15A3C2DB76EE}">
      <text>
        <r>
          <rPr>
            <b/>
            <sz val="11"/>
            <color rgb="FFFF0000"/>
            <rFont val="+mn-lt"/>
            <charset val="1"/>
          </rPr>
          <t>DO NOT TYPE ANYTHING IN THIS CELL. IT WILL AUTO-POPULATE FROM STEP 1 WORKSHEET</t>
        </r>
        <r>
          <rPr>
            <sz val="11"/>
            <color rgb="FFFF0000"/>
            <rFont val="+mn-lt"/>
            <charset val="1"/>
          </rPr>
          <t xml:space="preserve">
</t>
        </r>
      </text>
    </comment>
    <comment ref="D62" authorId="0" shapeId="0" xr:uid="{ED7BB310-BBFA-6441-8ECD-3954B9644127}">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 xml:space="preserve">Low </t>
        </r>
        <r>
          <rPr>
            <sz val="11"/>
            <color rgb="FF000000"/>
            <rFont val="+mn-lt"/>
            <charset val="1"/>
          </rPr>
          <t xml:space="preserve">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75" authorId="0" shapeId="0" xr:uid="{4F0215A7-731F-494E-ACDB-DF7FF5EB7A1F}">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C87" authorId="0" shapeId="0" xr:uid="{5C2AE885-A4CE-6C4A-AA6A-C3EB216637E3}">
      <text>
        <r>
          <rPr>
            <b/>
            <sz val="11"/>
            <color rgb="FFFF0000"/>
            <rFont val="+mn-lt"/>
            <charset val="1"/>
          </rPr>
          <t>DO NOT TYPE ANYTHING IN THIS CELL. IT WILL AUTO-POPULATE FROM STEP 1 WORKSHEET</t>
        </r>
      </text>
    </comment>
    <comment ref="B88" authorId="0" shapeId="0" xr:uid="{6B403BA7-291F-084B-8B97-16A585FD2551}">
      <text>
        <r>
          <rPr>
            <b/>
            <sz val="11"/>
            <color rgb="FFFF0000"/>
            <rFont val="+mn-lt"/>
            <charset val="1"/>
          </rPr>
          <t>DO NOT TYPE ANYTHING IN THIS CELL. IT WILL AUTO-POPULATE FROM STEP 1 WORKSHEET</t>
        </r>
        <r>
          <rPr>
            <sz val="11"/>
            <color rgb="FFFF0000"/>
            <rFont val="+mn-lt"/>
            <charset val="1"/>
          </rPr>
          <t xml:space="preserve">
</t>
        </r>
      </text>
    </comment>
    <comment ref="D90" authorId="0" shapeId="0" xr:uid="{BA3C6C89-32A3-7644-96A2-E4843CBA6B44}">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103" authorId="0" shapeId="0" xr:uid="{3B0FE024-A92D-E345-A797-AC0DC142A5EC}">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C115" authorId="0" shapeId="0" xr:uid="{AED2DDB8-103E-4B45-B389-434C52A5B57A}">
      <text>
        <r>
          <rPr>
            <b/>
            <sz val="11"/>
            <color rgb="FFFF0000"/>
            <rFont val="+mn-lt"/>
            <charset val="1"/>
          </rPr>
          <t>DO NOT TYPE ANYTHING IN THIS CELL. IT WILL AUTO-POPULATE FROM STEP 1 WORKSHEET</t>
        </r>
      </text>
    </comment>
    <comment ref="B116" authorId="0" shapeId="0" xr:uid="{E5D1C105-626E-6A44-A099-A997F4C8801D}">
      <text>
        <r>
          <rPr>
            <b/>
            <sz val="11"/>
            <color rgb="FFFF0000"/>
            <rFont val="+mn-lt"/>
            <charset val="1"/>
          </rPr>
          <t>DO NOT TYPE ANYTHING IN THIS CELL. IT WILL AUTO-POPULATE FROM STEP 1 WORKSHEET</t>
        </r>
        <r>
          <rPr>
            <sz val="11"/>
            <color rgb="FFFF0000"/>
            <rFont val="+mn-lt"/>
            <charset val="1"/>
          </rPr>
          <t xml:space="preserve">
</t>
        </r>
      </text>
    </comment>
    <comment ref="D118" authorId="0" shapeId="0" xr:uid="{1E0DED43-8611-F14F-9242-C1E607727D61}">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131" authorId="0" shapeId="0" xr:uid="{9213EAA2-B531-994C-A991-E7D9C70DFF28}">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 xml:space="preserve">Low </t>
        </r>
        <r>
          <rPr>
            <sz val="11"/>
            <color rgb="FF000000"/>
            <rFont val="+mn-lt"/>
            <charset val="1"/>
          </rPr>
          <t xml:space="preserve">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C143" authorId="0" shapeId="0" xr:uid="{1F1F7BF1-E3AD-2F4E-99D7-4B9D325AE9A2}">
      <text>
        <r>
          <rPr>
            <b/>
            <sz val="11"/>
            <color rgb="FFFF0000"/>
            <rFont val="+mn-lt"/>
            <charset val="1"/>
          </rPr>
          <t>DO NOT TYPE ANYTHING IN THIS CELL. IT WILL AUTO-POPULATE FROM STEP 1 WORKSHEET</t>
        </r>
      </text>
    </comment>
    <comment ref="B144" authorId="0" shapeId="0" xr:uid="{D0200C42-4E72-E748-B1AB-EF3EB48FCBC7}">
      <text>
        <r>
          <rPr>
            <b/>
            <sz val="11"/>
            <color rgb="FFFF0000"/>
            <rFont val="+mn-lt"/>
            <charset val="1"/>
          </rPr>
          <t>DO NOT TYPE ANYTHING IN THIS CELL. IT WILL AUTO-POPULATE FROM STEP 1 WORKSHEET</t>
        </r>
        <r>
          <rPr>
            <sz val="11"/>
            <color rgb="FFFF0000"/>
            <rFont val="+mn-lt"/>
            <charset val="1"/>
          </rPr>
          <t xml:space="preserve">
</t>
        </r>
      </text>
    </comment>
    <comment ref="D146" authorId="0" shapeId="0" xr:uid="{F9A97779-330F-EE41-8B56-DD050A50F5AD}">
      <text>
        <r>
          <rPr>
            <sz val="11"/>
            <color rgb="FF000000"/>
            <rFont val="+mn-lt"/>
            <charset val="1"/>
          </rPr>
          <t xml:space="preserve">Indicates how critical an internal department/function or external vendor/service is to maintaining a process. </t>
        </r>
        <r>
          <rPr>
            <b/>
            <sz val="11"/>
            <color rgb="FF000000"/>
            <rFont val="+mn-lt"/>
            <charset val="1"/>
          </rPr>
          <t>High</t>
        </r>
        <r>
          <rPr>
            <sz val="11"/>
            <color rgb="FF000000"/>
            <rFont val="+mn-lt"/>
            <charset val="1"/>
          </rPr>
          <t xml:space="preserve"> 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 ref="D159" authorId="0" shapeId="0" xr:uid="{75267F05-87B2-6D4C-B82F-E8019DC3FF27}">
      <text>
        <r>
          <rPr>
            <sz val="11"/>
            <color rgb="FF000000"/>
            <rFont val="+mn-lt"/>
            <charset val="1"/>
          </rPr>
          <t xml:space="preserve">Indicates how critical an internal department/function or external vendor/service is to maintaining a process. </t>
        </r>
        <r>
          <rPr>
            <b/>
            <sz val="11"/>
            <color rgb="FF000000"/>
            <rFont val="+mn-lt"/>
            <charset val="1"/>
          </rPr>
          <t xml:space="preserve">High </t>
        </r>
        <r>
          <rPr>
            <sz val="11"/>
            <color rgb="FF000000"/>
            <rFont val="+mn-lt"/>
            <charset val="1"/>
          </rPr>
          <t xml:space="preserve">reliance means the process cannot function without the dependency and no alternative sources exist. </t>
        </r>
        <r>
          <rPr>
            <b/>
            <sz val="11"/>
            <color rgb="FF000000"/>
            <rFont val="+mn-lt"/>
            <charset val="1"/>
          </rPr>
          <t>Medium</t>
        </r>
        <r>
          <rPr>
            <sz val="11"/>
            <color rgb="FF000000"/>
            <rFont val="+mn-lt"/>
            <charset val="1"/>
          </rPr>
          <t xml:space="preserve"> reliance indicates the process can continue with reduced efficiency using alternate departments/vendors for a limited time. </t>
        </r>
        <r>
          <rPr>
            <b/>
            <sz val="11"/>
            <color rgb="FF000000"/>
            <rFont val="+mn-lt"/>
            <charset val="1"/>
          </rPr>
          <t>Low</t>
        </r>
        <r>
          <rPr>
            <sz val="11"/>
            <color rgb="FF000000"/>
            <rFont val="+mn-lt"/>
            <charset val="1"/>
          </rPr>
          <t xml:space="preserve"> reliance means readily available alternatives exist with minimal impact to operations. </t>
        </r>
        <r>
          <rPr>
            <b/>
            <sz val="11"/>
            <color rgb="FF000000"/>
            <rFont val="+mn-lt"/>
            <charset val="1"/>
          </rPr>
          <t xml:space="preserve">N/A </t>
        </r>
        <r>
          <rPr>
            <sz val="11"/>
            <color rgb="FF000000"/>
            <rFont val="+mn-lt"/>
            <charset val="1"/>
          </rPr>
          <t>indicates the dependency has no direct role in supporting the critical process.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C3" authorId="0" shapeId="0" xr:uid="{23DD7989-3452-E34C-8333-DDEBD90ADAB1}">
      <text>
        <r>
          <rPr>
            <b/>
            <sz val="11"/>
            <color rgb="FFFF0000"/>
            <rFont val="+mn-lt"/>
            <charset val="1"/>
          </rPr>
          <t>DO NOT TYPE ANYTHING IN THIS CELL. IT WILL AUTO-POPULATE FROM STEP 1 WORKSHEET</t>
        </r>
      </text>
    </comment>
    <comment ref="B4" authorId="0" shapeId="0" xr:uid="{1DE61BA8-9BA7-DE41-A39D-8CE059248F10}">
      <text>
        <r>
          <rPr>
            <b/>
            <sz val="11"/>
            <color rgb="FFFF0000"/>
            <rFont val="+mn-lt"/>
            <charset val="1"/>
          </rPr>
          <t>DO NOT TYPE ANYTHING IN THIS CELL. IT WILL AUTO-POPULATE FROM STEP 1 WORKSHEET</t>
        </r>
        <r>
          <rPr>
            <sz val="11"/>
            <color rgb="FFFF0000"/>
            <rFont val="+mn-lt"/>
            <charset val="1"/>
          </rPr>
          <t xml:space="preserve">
</t>
        </r>
      </text>
    </comment>
    <comment ref="F6" authorId="0" shapeId="0" xr:uid="{EBA5DB1D-8EF2-634B-9699-CA47CCF57C0A}">
      <text>
        <r>
          <rPr>
            <sz val="11"/>
            <color rgb="FF000000"/>
            <rFont val="+mn-lt"/>
            <charset val="1"/>
          </rPr>
          <t>May be a description of a physical location (i.e., Managers office, file cabinet, first drawer) or an electronic location such as a network address, drive, website link.</t>
        </r>
      </text>
    </comment>
    <comment ref="F18" authorId="0" shapeId="0" xr:uid="{E3ABC8A6-423F-9442-8C8D-FF0F14CABCBE}">
      <text>
        <r>
          <rPr>
            <sz val="11"/>
            <color rgb="FF000000"/>
            <rFont val="+mn-lt"/>
            <charset val="1"/>
          </rPr>
          <t>May be a description of a physical location (i.e., Managers office, file cabinet, first drawer) or an electronic location such as a network address, drive, website link.</t>
        </r>
      </text>
    </comment>
    <comment ref="C30" authorId="0" shapeId="0" xr:uid="{2A96EFDB-57C7-C042-96C9-FA781E264FBE}">
      <text>
        <r>
          <rPr>
            <b/>
            <sz val="11"/>
            <color rgb="FFFF0000"/>
            <rFont val="+mn-lt"/>
            <charset val="1"/>
          </rPr>
          <t>DO NOT TYPE ANYTHING IN THIS CELL. IT WILL AUTO-POPULATE FROM STEP 1 WORKSHEET</t>
        </r>
      </text>
    </comment>
    <comment ref="B31" authorId="0" shapeId="0" xr:uid="{E78C5DDA-10A7-C248-B231-25D5FB8EEEC9}">
      <text>
        <r>
          <rPr>
            <b/>
            <sz val="11"/>
            <color rgb="FFFF0000"/>
            <rFont val="+mn-lt"/>
            <charset val="1"/>
          </rPr>
          <t>DO NOT TYPE ANYTHING IN THIS CELL. IT WILL AUTO-POPULATE FROM STEP 1 WORKSHEET</t>
        </r>
      </text>
    </comment>
    <comment ref="F33" authorId="0" shapeId="0" xr:uid="{4B1C5484-02A7-F449-B906-73A39F14F993}">
      <text>
        <r>
          <rPr>
            <sz val="11"/>
            <color rgb="FF000000"/>
            <rFont val="+mn-lt"/>
            <charset val="1"/>
          </rPr>
          <t>May be a description of a physical location (i.e., Managers office, file cabinet, first drawer) or an electronic location such as a network address, drive, website link.</t>
        </r>
      </text>
    </comment>
    <comment ref="F45" authorId="0" shapeId="0" xr:uid="{EFA9DD2B-BEE1-3B48-A5E4-E0A6BD46DDB9}">
      <text>
        <r>
          <rPr>
            <sz val="11"/>
            <color rgb="FF000000"/>
            <rFont val="+mn-lt"/>
            <charset val="1"/>
          </rPr>
          <t>May be a description of a physical location (i.e., Managers office, file cabinet, first drawer) or an electronic location such as a network address, drive, website link.</t>
        </r>
      </text>
    </comment>
    <comment ref="C57" authorId="0" shapeId="0" xr:uid="{87944C26-E0CD-0245-A13D-2FE6C9D9F201}">
      <text>
        <r>
          <rPr>
            <b/>
            <sz val="11"/>
            <color rgb="FFFF0000"/>
            <rFont val="+mn-lt"/>
            <charset val="1"/>
          </rPr>
          <t>DO NOT TYPE ANYTHING IN THIS CELL. IT WILL AUTO-POPULATE FROM STEP 1 WORKSHEET</t>
        </r>
      </text>
    </comment>
    <comment ref="B58" authorId="0" shapeId="0" xr:uid="{0F58FC4A-2190-FF49-BD5D-3D7003E7F4A9}">
      <text>
        <r>
          <rPr>
            <b/>
            <sz val="11"/>
            <color rgb="FFFF0000"/>
            <rFont val="+mn-lt"/>
            <charset val="1"/>
          </rPr>
          <t>DO NOT TYPE ANYTHING IN THIS CELL. IT WILL AUTO-POPULATE FROM STEP 1 WORKSHEET</t>
        </r>
      </text>
    </comment>
    <comment ref="F60" authorId="0" shapeId="0" xr:uid="{1B59C4F4-58C0-4C44-804C-69D97B33EE66}">
      <text>
        <r>
          <rPr>
            <sz val="11"/>
            <color rgb="FF000000"/>
            <rFont val="+mn-lt"/>
            <charset val="1"/>
          </rPr>
          <t>May be a description of a physical location (i.e., Managers office, file cabinet, first drawer) or an electronic location such as a network address, drive, website link.</t>
        </r>
      </text>
    </comment>
    <comment ref="F72" authorId="0" shapeId="0" xr:uid="{1B416FD7-66F9-D445-9F78-D4DFF5D262CB}">
      <text>
        <r>
          <rPr>
            <sz val="11"/>
            <color rgb="FF000000"/>
            <rFont val="+mn-lt"/>
            <charset val="1"/>
          </rPr>
          <t>May be a description of a physical location (i.e., Managers office, file cabinet, first drawer) or an electronic location such as a network address, drive, website link.</t>
        </r>
      </text>
    </comment>
    <comment ref="C84" authorId="0" shapeId="0" xr:uid="{A360D78E-3BBA-AF46-9C6B-D7D8EB106D53}">
      <text>
        <r>
          <rPr>
            <b/>
            <sz val="11"/>
            <color rgb="FFFF0000"/>
            <rFont val="+mn-lt"/>
            <charset val="1"/>
          </rPr>
          <t>DO NOT TYPE ANYTHING IN THIS CELL. IT WILL AUTO-POPULATE FROM STEP 1 WORKSHEET</t>
        </r>
      </text>
    </comment>
    <comment ref="B85" authorId="0" shapeId="0" xr:uid="{60DDB675-A4C4-CE45-994D-E456E189F37B}">
      <text>
        <r>
          <rPr>
            <b/>
            <sz val="11"/>
            <color rgb="FFFF0000"/>
            <rFont val="+mn-lt"/>
            <charset val="1"/>
          </rPr>
          <t>DO NOT TYPE ANYTHING IN THIS CELL. IT WILL AUTO-POPULATE FROM STEP 1 WORKSHEET</t>
        </r>
        <r>
          <rPr>
            <sz val="11"/>
            <color rgb="FFFF0000"/>
            <rFont val="+mn-lt"/>
            <charset val="1"/>
          </rPr>
          <t xml:space="preserve">
</t>
        </r>
      </text>
    </comment>
    <comment ref="F87" authorId="0" shapeId="0" xr:uid="{A5B339BA-6340-9545-B285-703A7EAF2B11}">
      <text>
        <r>
          <rPr>
            <sz val="11"/>
            <color rgb="FF000000"/>
            <rFont val="+mn-lt"/>
            <charset val="1"/>
          </rPr>
          <t>May be a description of a physical location (i.e., Managers office, file cabinet, first drawer) or an electronic location such as a network address, drive, website link.</t>
        </r>
      </text>
    </comment>
    <comment ref="F99" authorId="0" shapeId="0" xr:uid="{0F66EFC8-44B7-FD48-BAF4-BD55F599C7F8}">
      <text>
        <r>
          <rPr>
            <sz val="11"/>
            <color rgb="FF000000"/>
            <rFont val="+mn-lt"/>
            <charset val="1"/>
          </rPr>
          <t>May be a description of a physical location (i.e., Managers office, file cabinet, first drawer) or an electronic location such as a network address, drive, website link.</t>
        </r>
      </text>
    </comment>
    <comment ref="C111" authorId="0" shapeId="0" xr:uid="{46316AA7-03C5-9345-9949-F314C16B674A}">
      <text>
        <r>
          <rPr>
            <b/>
            <sz val="11"/>
            <color rgb="FFFF0000"/>
            <rFont val="+mn-lt"/>
            <charset val="1"/>
          </rPr>
          <t>DO NOT TYPE ANYTHING IN THIS CELL. IT WILL AUTO-POPULATE FROM STEP 1 WORKSHEET</t>
        </r>
      </text>
    </comment>
    <comment ref="B112" authorId="0" shapeId="0" xr:uid="{7CECC00F-6EE7-2249-8A69-BB294B8482FB}">
      <text>
        <r>
          <rPr>
            <b/>
            <sz val="11"/>
            <color rgb="FFFF0000"/>
            <rFont val="+mn-lt"/>
            <charset val="1"/>
          </rPr>
          <t>DO NOT TYPE ANYTHING IN THIS CELL. IT WILL AUTO-POPULATE FROM STEP 1 WORKSHEET</t>
        </r>
      </text>
    </comment>
    <comment ref="F114" authorId="0" shapeId="0" xr:uid="{D95D54F4-2DA2-9144-BEBD-8459BE5F2A52}">
      <text>
        <r>
          <rPr>
            <sz val="11"/>
            <color rgb="FF000000"/>
            <rFont val="+mn-lt"/>
            <charset val="1"/>
          </rPr>
          <t>May be a description of a physical location (i.e., Managers office, file cabinet, first drawer) or an electronic location such as a network address, drive, website link.</t>
        </r>
      </text>
    </comment>
    <comment ref="F126" authorId="0" shapeId="0" xr:uid="{0AD4A3D0-69E6-5B4B-B8FB-A9DB06FC493F}">
      <text>
        <r>
          <rPr>
            <sz val="11"/>
            <color rgb="FF000000"/>
            <rFont val="+mn-lt"/>
            <charset val="1"/>
          </rPr>
          <t>May be a description of a physical location (i.e., Managers office, file cabinet, first drawer) or an electronic location such as a network address, drive, website link.</t>
        </r>
      </text>
    </comment>
    <comment ref="C138" authorId="0" shapeId="0" xr:uid="{CC05ADB5-6938-2E45-B74D-78BE5C89C6F0}">
      <text>
        <r>
          <rPr>
            <b/>
            <sz val="11"/>
            <color rgb="FFFF0000"/>
            <rFont val="+mn-lt"/>
            <charset val="1"/>
          </rPr>
          <t>DO NOT TYPE ANYTHING IN THIS CELL. IT WILL AUTO-POPULATE FROM STEP 1 WORKSHEET</t>
        </r>
      </text>
    </comment>
    <comment ref="B139" authorId="0" shapeId="0" xr:uid="{D10F62A4-BD4A-C643-8966-6FB53ADE627B}">
      <text>
        <r>
          <rPr>
            <b/>
            <sz val="11"/>
            <color rgb="FFFF0000"/>
            <rFont val="+mn-lt"/>
            <charset val="1"/>
          </rPr>
          <t>DO NOT TYPE ANYTHING IN THIS CELL. IT WILL AUTO-POPULATE FROM STEP 1 WORKSHEET</t>
        </r>
        <r>
          <rPr>
            <sz val="11"/>
            <color rgb="FFFF0000"/>
            <rFont val="+mn-lt"/>
            <charset val="1"/>
          </rPr>
          <t xml:space="preserve">
</t>
        </r>
      </text>
    </comment>
    <comment ref="F141" authorId="0" shapeId="0" xr:uid="{E6587AB1-C525-9B45-A77D-611009E1FF19}">
      <text>
        <r>
          <rPr>
            <sz val="11"/>
            <color rgb="FF000000"/>
            <rFont val="+mn-lt"/>
            <charset val="1"/>
          </rPr>
          <t>May be a description of a physical location (i.e., Managers office, file cabinet, first drawer) or an electronic location such as a network address, drive, website link.</t>
        </r>
      </text>
    </comment>
    <comment ref="F153" authorId="0" shapeId="0" xr:uid="{DCD73350-AB35-A24C-8A77-147F3E9673FD}">
      <text>
        <r>
          <rPr>
            <sz val="11"/>
            <color rgb="FF000000"/>
            <rFont val="+mn-lt"/>
            <charset val="1"/>
          </rPr>
          <t>May be a description of a physical location (i.e., Managers office, file cabinet, first drawer) or an electronic location such as a network address, drive, website link.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Adam Wojciehowski</author>
  </authors>
  <commentList>
    <comment ref="E4" authorId="0" shapeId="0" xr:uid="{ECF5CB13-C22F-994D-8490-D7C38D5681FA}">
      <text>
        <r>
          <rPr>
            <sz val="11"/>
            <color rgb="FF000000"/>
            <rFont val="+mn-lt"/>
            <charset val="1"/>
          </rPr>
          <t xml:space="preserve">Indicates how essential specific documents, files, or information are to maintaining a critical process. </t>
        </r>
        <r>
          <rPr>
            <b/>
            <sz val="11"/>
            <color rgb="FF000000"/>
            <rFont val="+mn-lt"/>
            <charset val="1"/>
          </rPr>
          <t>High</t>
        </r>
        <r>
          <rPr>
            <sz val="11"/>
            <color rgb="FF000000"/>
            <rFont val="+mn-lt"/>
            <charset val="1"/>
          </rPr>
          <t xml:space="preserve"> reliance means the process cannot function without immediate access to these records and no workarounds exist. </t>
        </r>
        <r>
          <rPr>
            <b/>
            <sz val="11"/>
            <color rgb="FF000000"/>
            <rFont val="+mn-lt"/>
            <charset val="1"/>
          </rPr>
          <t>Medium</t>
        </r>
        <r>
          <rPr>
            <sz val="11"/>
            <color rgb="FF000000"/>
            <rFont val="+mn-lt"/>
            <charset val="1"/>
          </rPr>
          <t xml:space="preserve"> reliance indicates the process can continue with limited or delayed access to records for a short period. </t>
        </r>
        <r>
          <rPr>
            <b/>
            <sz val="11"/>
            <color rgb="FF000000"/>
            <rFont val="+mn-lt"/>
            <charset val="1"/>
          </rPr>
          <t>Low</t>
        </r>
        <r>
          <rPr>
            <sz val="11"/>
            <color rgb="FF000000"/>
            <rFont val="+mn-lt"/>
            <charset val="1"/>
          </rPr>
          <t xml:space="preserve"> reliance means temporary inaccessibility of records has minimal impact on process operations. </t>
        </r>
        <r>
          <rPr>
            <b/>
            <sz val="11"/>
            <color rgb="FF000000"/>
            <rFont val="+mn-lt"/>
            <charset val="1"/>
          </rPr>
          <t xml:space="preserve">N/A </t>
        </r>
        <r>
          <rPr>
            <sz val="11"/>
            <color rgb="FF000000"/>
            <rFont val="+mn-lt"/>
            <charset val="1"/>
          </rPr>
          <t>indicates the records have no direct role in supporting the critical process.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<sst xmlns="http://schemas.openxmlformats.org/spreadsheetml/2006/main" count="531" uniqueCount="183">
  <si>
    <t>Alternate Location</t>
  </si>
  <si>
    <t>Alternate Location Available:</t>
  </si>
  <si>
    <t>Qualitative Loss</t>
  </si>
  <si>
    <t>Quantitative Loss</t>
  </si>
  <si>
    <t>Marginal</t>
  </si>
  <si>
    <t>Serious</t>
  </si>
  <si>
    <t>Catastrophic</t>
  </si>
  <si>
    <t>Impact Ranking</t>
  </si>
  <si>
    <t>Business/Cost Justification</t>
  </si>
  <si>
    <t>None to Negligible</t>
  </si>
  <si>
    <t>Computer Systems or Applications Used</t>
  </si>
  <si>
    <t>Name</t>
  </si>
  <si>
    <t>3rd Party</t>
  </si>
  <si>
    <t>Reliance</t>
  </si>
  <si>
    <t>High</t>
  </si>
  <si>
    <t>Medium</t>
  </si>
  <si>
    <t>Low</t>
  </si>
  <si>
    <t>N/A</t>
  </si>
  <si>
    <t>Equipment Category</t>
  </si>
  <si>
    <t>Equip Category</t>
  </si>
  <si>
    <t>Alternate Equip Identified?</t>
  </si>
  <si>
    <t>Facility</t>
  </si>
  <si>
    <t>Other</t>
  </si>
  <si>
    <t>Manual Workaround</t>
  </si>
  <si>
    <t>Procedure Name</t>
  </si>
  <si>
    <t>Type</t>
  </si>
  <si>
    <t>Vital Records</t>
  </si>
  <si>
    <t>Vital Record Description</t>
  </si>
  <si>
    <t>Weighting</t>
  </si>
  <si>
    <t>Work Around</t>
  </si>
  <si>
    <t>Yes</t>
  </si>
  <si>
    <t>No</t>
  </si>
  <si>
    <t>Work Around Documented/Alternate Equip ID'd</t>
  </si>
  <si>
    <t>Procedure Workaround Documentation</t>
  </si>
  <si>
    <t>Electronic</t>
  </si>
  <si>
    <t>Paper</t>
  </si>
  <si>
    <t>Electronic &amp; Paper</t>
  </si>
  <si>
    <t>Vital Records Type</t>
  </si>
  <si>
    <t>None</t>
  </si>
  <si>
    <t>Process Name/Title</t>
  </si>
  <si>
    <r>
      <rPr>
        <b/>
        <i/>
        <sz val="10"/>
        <color theme="0" tint="-0.34998626667073579"/>
        <rFont val="Calibri"/>
        <family val="2"/>
        <scheme val="minor"/>
      </rPr>
      <t xml:space="preserve">Example: </t>
    </r>
    <r>
      <rPr>
        <i/>
        <sz val="10"/>
        <color theme="0" tint="-0.34998626667073579"/>
        <rFont val="Calibri"/>
        <family val="2"/>
        <scheme val="minor"/>
      </rPr>
      <t>Accounts Payable Processing</t>
    </r>
  </si>
  <si>
    <t>OVERVIEW</t>
  </si>
  <si>
    <t>BIA Contributors:</t>
  </si>
  <si>
    <t>A designated facility or workspace separate from the primary business location that can be used to continue critical operations during a disruption. This location must have the necessary infrastructure, equipment, and resources to support essential business functions and can be activated according to predefined recovery time objectives.</t>
  </si>
  <si>
    <t>Critical Process</t>
  </si>
  <si>
    <t>A critical business process is an essential activity that must continue or quickly resume during a disruption to:
• Ensure organizational survival
• Maintain regulatory compliance
• Meet key business objectives
• Deliver products/services to customers</t>
  </si>
  <si>
    <t>Total Number of Dept Employees:</t>
  </si>
  <si>
    <t>Normal Hours of Operation:</t>
  </si>
  <si>
    <t>Dependencies</t>
  </si>
  <si>
    <r>
      <t xml:space="preserve">Resources required to perform critical processes, excluding IT systems (which are assumed). These are categorized as:
</t>
    </r>
    <r>
      <rPr>
        <b/>
        <sz val="11"/>
        <color theme="1"/>
        <rFont val="Calibri"/>
        <family val="2"/>
        <scheme val="minor"/>
      </rPr>
      <t xml:space="preserve">Internal Dependencies: </t>
    </r>
    <r>
      <rPr>
        <sz val="11"/>
        <color theme="1"/>
        <rFont val="Calibri"/>
        <family val="2"/>
        <scheme val="minor"/>
      </rPr>
      <t xml:space="preserve">Other departments, teams, or functions within your organization that your process relies on to operate effectively (e.g., Human Resources for staffing, Facilities for workspace, Legal for contract review).
</t>
    </r>
    <r>
      <rPr>
        <b/>
        <sz val="11"/>
        <color theme="1"/>
        <rFont val="Calibri"/>
        <family val="2"/>
        <scheme val="minor"/>
      </rPr>
      <t xml:space="preserve">External Dependencies: </t>
    </r>
    <r>
      <rPr>
        <sz val="11"/>
        <color theme="1"/>
        <rFont val="Calibri"/>
        <family val="2"/>
        <scheme val="minor"/>
      </rPr>
      <t>Third-party organizations, vendors, suppliers, or service providers outside your organization that your process needs to function (e.g., payment processors, shipping carriers, raw material suppliers, utility providers).</t>
    </r>
  </si>
  <si>
    <r>
      <t>Qualitative Loss</t>
    </r>
    <r>
      <rPr>
        <b/>
        <sz val="12"/>
        <color rgb="FF1552FF"/>
        <rFont val="Calibri (Body)"/>
      </rPr>
      <t xml:space="preserve"> - ADJUST TO YOUR ORGANIZATION'S NEEDS</t>
    </r>
  </si>
  <si>
    <r>
      <t>Quantitative Loss</t>
    </r>
    <r>
      <rPr>
        <b/>
        <sz val="12"/>
        <color rgb="FF1552FF"/>
        <rFont val="Calibri (Body)"/>
      </rPr>
      <t xml:space="preserve"> - ADJUST TO YOUR ORGANIZATION'S NEEDS</t>
    </r>
  </si>
  <si>
    <t>Systems/Applications</t>
  </si>
  <si>
    <t>Technology components, including enterprise systems, productivity software, and specialized applications required to perform critical business processes. This includes both cloud-based and on-premises solutions, from common tools like Office 365 and Adobe Reader to specialized industry software and custom applications.</t>
  </si>
  <si>
    <t>Specialized Equipment Used</t>
  </si>
  <si>
    <r>
      <t xml:space="preserve">A </t>
    </r>
    <r>
      <rPr>
        <b/>
        <sz val="11"/>
        <color theme="1"/>
        <rFont val="Calibri"/>
        <family val="2"/>
        <scheme val="minor"/>
      </rPr>
      <t>documented</t>
    </r>
    <r>
      <rPr>
        <sz val="11"/>
        <color theme="1"/>
        <rFont val="Calibri"/>
        <family val="2"/>
        <scheme val="minor"/>
      </rPr>
      <t xml:space="preserve"> alternate process or procedure that can be executed without normal technology or equipment to temporarily maintain critical business operations during a disruption. Workarounds may be less efficient but allow essential functions to continue while primary systems or equipment are being restored. Each workaround should include step-by-step instructions and identify any necessary low-tech tools, forms, or resources needed for implementation.</t>
    </r>
  </si>
  <si>
    <t>Quality of Care &amp; Patient Experience</t>
  </si>
  <si>
    <t>Disruption impacts the standard of care delivery, patient satisfaction, and overall healthcare experience. This includes delays in treatment decisions, reduced face-to-face time with providers, compromised continuity of care, and diminished patient comfort.</t>
  </si>
  <si>
    <t>Clinical Staff Effectiveness</t>
  </si>
  <si>
    <t>Disruption affects healthcare providers' ability to perform their duties effectively, impacting clinical decision-making, care coordination, and interdisciplinary collaboration. This includes increased stress on staff, reduced access to patient information, and compromised care team communication.</t>
  </si>
  <si>
    <t>Healthcare Safety &amp; Risk Management</t>
  </si>
  <si>
    <t>Disruption compromises patient and staff safety protocols, infection control measures, medication management, or other critical safety systems. This affects the organization's ability to maintain a safe healthcare environment and manage clinical risks effectively.</t>
  </si>
  <si>
    <t>Organizational Trust &amp; Reputation</t>
  </si>
  <si>
    <t>Disruption damages the healthcare organization's standing in the medical community, patient trust, referring physician relationships, and community confidence. This impacts the organization's reputation for reliable, high-quality healthcare delivery.</t>
  </si>
  <si>
    <t>Regulatory &amp; Accreditation Standing</t>
  </si>
  <si>
    <t>Disruption affects the organization's relationship with regulatory bodies, accreditation status, and compliance reputation. This includes non-quantifiable impacts on survey readiness, regulatory relationships, and quality reporting capabilities.</t>
  </si>
  <si>
    <t>Temporary disruption with negligible effect on care delivery and operations. Impact is contained within a single department or unit. Normal operations can continue with minor adjustments. Recovery is achievable within established contingency plans. No lasting effect on patient care, staff performance, or organizational reputation.</t>
  </si>
  <si>
    <t>Limited disruption affecting multiple departments but manageable through existing protocols. Some compromise to optimal care delivery but core services maintained. Staff can implement workarounds with minimal impact on patient outcomes. Temporary effect on organizational effectiveness with clear path to recovery.</t>
  </si>
  <si>
    <t>Substantial disruption affecting major service lines or critical care areas. Notable compromise to care quality requiring activation of contingency plans. Staff functioning significantly impaired but essential services maintained. Extended recovery period needed with potential lasting effects on organizational performance.</t>
  </si>
  <si>
    <t>Extensive disruption across multiple critical care areas. Serious compromise to patient care quality requiring diversion or transfer of patients. Staff unable to maintain normal standards of care. Major impact on organizational reputation and relationships with stakeholders. Long-term recovery effort required.</t>
  </si>
  <si>
    <t>Catastrophic disruption affecting entire organization's ability to deliver safe care. Severe compromise to patient safety requiring mass patient transfers or service suspension. Complete breakdown of normal operations. Permanent damage to organizational reputation and regulatory standing possible. May threaten organization's ability to survive.</t>
  </si>
  <si>
    <t>Documents, files, and information (both physical and electronic) that are essential for maintaining business operations, protecting legal and financial rights, and ensuring continuity of care during and after a disruption. These records must be accessible during an emergency and are critical for business resumption. Examples include patient medical records, insurance information, contracts, licensing documentation, personnel files, and regulatory compliance records. Vital records require specific protection, backup procedures, and accessibility protocols as part of the business continuity strategy.</t>
  </si>
  <si>
    <t>Clinical Revenue &amp; Reimbursement Impact</t>
  </si>
  <si>
    <t>Measurable financial losses from disrupted patient care activities and reimbursement processes, including canceled procedures, reduced visits, denied claims, missed filing deadlines, and impacts to value-based care metrics. Includes decreased bed occupancy, interrupted treatments, and penalties for quality measure non-compliance.</t>
  </si>
  <si>
    <t>Emergency Response &amp; Recovery Costs</t>
  </si>
  <si>
    <t>Additional expenses for maintaining patient care during disruption, including agency staffing, locum tenens providers, patient transfers, equipment rentals, and emergency supply procurement. Includes costs of temporary care areas and restoration of normal operations.</t>
  </si>
  <si>
    <t>Clinical Productivity Loss</t>
  </si>
  <si>
    <t>Measurable decrease in patient care delivery capacity, calculated through metrics such as patient visits per hour, procedure completion rates, length of stay variations, and provider scheduling gaps. Includes impact on clinical documentation completion and care team efficiency.</t>
  </si>
  <si>
    <t>Healthcare Resource Waste</t>
  </si>
  <si>
    <t>Quantifiable losses from expired medications, unused surgical supplies, wasted diagnostic materials, and spoiled laboratory specimens. Includes costs of re-ordering time-sensitive materials and maintaining temperature-sensitive healthcare items.</t>
  </si>
  <si>
    <t>Quality &amp; Compliance Penalties</t>
  </si>
  <si>
    <t>Measurable financial impact from reduced quality scores and regulatory compliance issues, including HCAHPS penalties, readmission rates, hospital-acquired condition penalties, and regulatory fines. Includes costs of mandatory corrective actions and impact on quality-based reimbursement.</t>
  </si>
  <si>
    <t>$0 to $100,000
Single department impact, recoverable within operational budget</t>
  </si>
  <si>
    <t>$100,001 to $500,000
Multiple department impact, requires budget reallocation</t>
  </si>
  <si>
    <t>$500,001 to $2,000,000
Service line impact, affects quarterly financial targets</t>
  </si>
  <si>
    <t>$2,000,001 to $5,000,000
Organizational impact, affects annual financial performance</t>
  </si>
  <si>
    <t>Greater than $5,000,000
Enterprise-wide impact, threatens financial stability</t>
  </si>
  <si>
    <t>Severe</t>
  </si>
  <si>
    <t>Special Equipment</t>
  </si>
  <si>
    <t>Total (should equal 100%)</t>
  </si>
  <si>
    <t>0-4 hrs</t>
  </si>
  <si>
    <t>4-24 hrs</t>
  </si>
  <si>
    <t>1-3 days</t>
  </si>
  <si>
    <t>4-7 days</t>
  </si>
  <si>
    <t>8-30 days</t>
  </si>
  <si>
    <t>Operational Entity</t>
  </si>
  <si>
    <t>Consumable</t>
  </si>
  <si>
    <t>Equipment</t>
  </si>
  <si>
    <t>Indicates the degree to which a critical process depends on specific IT systems or applications to function effectively. High reliance means the process cannot continue without the system and no effective manual workarounds exist. Medium reliance indicates the process can continue with manual workarounds for a limited time at reduced efficiency. Low reliance means the system provides convenience but manual alternatives are readily available with minimal operational impact. N/A indicates the system has no direct role in supporting the critical process.</t>
  </si>
  <si>
    <t>Indicates the degree to which a critical process depends on equipment that is difficult to replace or maintain due to unique characteristics. High reliance means the process cannot continue without the equipment and no alternative devices exist. Medium reliance indicates the process can continue with substitute equipment or modified procedures for a limited time. Low reliance means alternative equipment or methods are readily available with minimal operational impact. N/A indicates the specialized equipment has no direct role in supporting the critical process.</t>
  </si>
  <si>
    <t>Workaround Exists?</t>
  </si>
  <si>
    <t>Workaround Documented?</t>
  </si>
  <si>
    <t>Indicates how critical an internal department/function or external vendor/service is to maintaining a process. High reliance means the process cannot function without the dependency and no alternative sources exist. Medium reliance indicates the process can continue with reduced efficiency using alternate departments/vendors for a limited time. Low reliance means readily available alternatives exist with minimal impact to operations. N/A indicates the dependency has no direct role in supporting the critical process.</t>
  </si>
  <si>
    <t>Product or Service Provided</t>
  </si>
  <si>
    <r>
      <t xml:space="preserve">Internal Dependencies </t>
    </r>
    <r>
      <rPr>
        <i/>
        <sz val="10"/>
        <color theme="0" tint="-0.34998626667073579"/>
        <rFont val="Calibri (Body)"/>
      </rPr>
      <t>(if none, type "None" in first row)</t>
    </r>
  </si>
  <si>
    <r>
      <t xml:space="preserve">External Dependencies </t>
    </r>
    <r>
      <rPr>
        <i/>
        <sz val="10"/>
        <color theme="0" tint="-0.34998626667073579"/>
        <rFont val="Calibri (Body)"/>
      </rPr>
      <t>(if none, type "None" in first row)</t>
    </r>
  </si>
  <si>
    <t>Physical/Electronic Location of Data</t>
  </si>
  <si>
    <t>Indicates how essential specific documents, files, or information are to maintaining a critical process. High reliance means the process cannot function without immediate access to these records and no workarounds exist. Medium reliance indicates the process can continue with limited or delayed access to records for a short period. Low reliance means temporary inaccessibility of records has minimal impact on process operations. N/A indicates the records have no direct role in supporting the critical process.</t>
  </si>
  <si>
    <r>
      <t xml:space="preserve">Recovery </t>
    </r>
    <r>
      <rPr>
        <b/>
        <sz val="12"/>
        <color rgb="FF1552FF"/>
        <rFont val="Calibri (Body)"/>
      </rPr>
      <t>Time</t>
    </r>
    <r>
      <rPr>
        <b/>
        <sz val="12"/>
        <rFont val="Calibri"/>
        <family val="2"/>
        <scheme val="minor"/>
      </rPr>
      <t xml:space="preserve"> Objective (RTO)</t>
    </r>
  </si>
  <si>
    <t>CRITICAL PROCESSES AND ANALYSIS</t>
  </si>
  <si>
    <t>CRITICAL PROCESSES LIST</t>
  </si>
  <si>
    <t>IT SYSTEMS &amp; APPLICATIONS AND SPECIAL EQUIPMENT</t>
  </si>
  <si>
    <t>DEPENDENCIES</t>
  </si>
  <si>
    <t>MANUAL WORKAROUNDS</t>
  </si>
  <si>
    <t>VITAL RECORDS</t>
  </si>
  <si>
    <t>Entity Overall Entity Risk</t>
  </si>
  <si>
    <t>Risk Criticality</t>
  </si>
  <si>
    <t>Process RTO</t>
  </si>
  <si>
    <t>Work Recovery Time (WRT) + Process Recovery Time Objective (RTO) = Maximum Tolerable Downtime (MTD)</t>
  </si>
  <si>
    <r>
      <t xml:space="preserve">The </t>
    </r>
    <r>
      <rPr>
        <b/>
        <sz val="10"/>
        <color theme="1"/>
        <rFont val="Calibri"/>
        <family val="2"/>
        <scheme val="minor"/>
      </rPr>
      <t>Work Recovery Time (WRT)</t>
    </r>
    <r>
      <rPr>
        <sz val="10"/>
        <color theme="1"/>
        <rFont val="Calibri"/>
        <family val="2"/>
        <scheme val="minor"/>
      </rPr>
      <t xml:space="preserve"> determines 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
The </t>
    </r>
    <r>
      <rPr>
        <b/>
        <sz val="10"/>
        <color theme="1"/>
        <rFont val="Calibri"/>
        <family val="2"/>
        <scheme val="minor"/>
      </rPr>
      <t>Recovery Time Objective (RTO)</t>
    </r>
    <r>
      <rPr>
        <sz val="10"/>
        <color theme="1"/>
        <rFont val="Calibri"/>
        <family val="2"/>
        <scheme val="minor"/>
      </rPr>
      <t xml:space="preserve"> defines the maximum amount of time that a system resource/process can remain unavailable before there is an unacceptable impact on other system resources and business processes. Determining the RTO is important for selecting appropriate technologies and strategies. When it is not feasible to meet an RTO, management should verify whether the RTO is realistic, initiate an action plan and milestone(s) to document the situation, and, when appropriate, plan for its mitigation.
</t>
    </r>
    <r>
      <rPr>
        <u/>
        <sz val="10"/>
        <color theme="1"/>
        <rFont val="Calibri (Body)"/>
      </rPr>
      <t>Guidance to Determine Process RTO:</t>
    </r>
    <r>
      <rPr>
        <sz val="10"/>
        <color theme="1"/>
        <rFont val="Calibri"/>
        <family val="2"/>
        <scheme val="minor"/>
      </rPr>
      <t xml:space="preserve">
</t>
    </r>
    <r>
      <rPr>
        <b/>
        <sz val="10"/>
        <color theme="1"/>
        <rFont val="Calibri"/>
        <family val="2"/>
        <scheme val="minor"/>
      </rPr>
      <t>• Ensure it's not shorter than the shortest System &amp; Applications RTO</t>
    </r>
    <r>
      <rPr>
        <sz val="10"/>
        <color theme="1"/>
        <rFont val="Calibri"/>
        <family val="2"/>
        <scheme val="minor"/>
      </rPr>
      <t xml:space="preserve"> as this is the minimum time needed to recover essential system dependencies.
</t>
    </r>
    <r>
      <rPr>
        <b/>
        <sz val="10"/>
        <color theme="1"/>
        <rFont val="Calibri"/>
        <family val="2"/>
        <scheme val="minor"/>
      </rPr>
      <t>• Set the Process RTO based on operational needs</t>
    </r>
    <r>
      <rPr>
        <sz val="10"/>
        <color theme="1"/>
        <rFont val="Calibri"/>
        <family val="2"/>
        <scheme val="minor"/>
      </rPr>
      <t xml:space="preserve">, considering how long the process can be unavailable before causing unacceptable impact.
</t>
    </r>
    <r>
      <rPr>
        <b/>
        <sz val="10"/>
        <color theme="1"/>
        <rFont val="Calibri"/>
        <family val="2"/>
        <scheme val="minor"/>
      </rPr>
      <t>• Use the average System &amp; Applications RTO</t>
    </r>
    <r>
      <rPr>
        <sz val="10"/>
        <color theme="1"/>
        <rFont val="Calibri"/>
        <family val="2"/>
        <scheme val="minor"/>
      </rPr>
      <t xml:space="preserve"> as a guideline to account for realistic recovery times, but </t>
    </r>
    <r>
      <rPr>
        <b/>
        <sz val="10"/>
        <color theme="1"/>
        <rFont val="Calibri"/>
        <family val="2"/>
        <scheme val="minor"/>
      </rPr>
      <t>avoid simply adopting the longest System &amp; Applications RTO</t>
    </r>
    <r>
      <rPr>
        <sz val="10"/>
        <color theme="1"/>
        <rFont val="Calibri"/>
        <family val="2"/>
        <scheme val="minor"/>
      </rPr>
      <t xml:space="preserve"> as this may   exceed what operations can tolerate.</t>
    </r>
  </si>
  <si>
    <r>
      <rPr>
        <b/>
        <sz val="11"/>
        <color theme="1"/>
        <rFont val="Calibri"/>
        <family val="2"/>
        <scheme val="minor"/>
      </rPr>
      <t>Average</t>
    </r>
    <r>
      <rPr>
        <sz val="11"/>
        <color theme="1"/>
        <rFont val="Calibri"/>
        <family val="2"/>
        <scheme val="minor"/>
      </rPr>
      <t xml:space="preserve"> System &amp; Applications Recovery Time Objective (RTO):</t>
    </r>
  </si>
  <si>
    <r>
      <rPr>
        <b/>
        <sz val="11"/>
        <color theme="1"/>
        <rFont val="Calibri"/>
        <family val="2"/>
        <scheme val="minor"/>
      </rPr>
      <t>Shortest</t>
    </r>
    <r>
      <rPr>
        <sz val="11"/>
        <color theme="1"/>
        <rFont val="Calibri"/>
        <family val="2"/>
        <scheme val="minor"/>
      </rPr>
      <t xml:space="preserve"> System &amp; Applications Recovery Time Objective (RTO):</t>
    </r>
  </si>
  <si>
    <r>
      <rPr>
        <b/>
        <sz val="11"/>
        <color theme="1"/>
        <rFont val="Calibri"/>
        <family val="2"/>
        <scheme val="minor"/>
      </rPr>
      <t>Longest</t>
    </r>
    <r>
      <rPr>
        <sz val="11"/>
        <color theme="1"/>
        <rFont val="Calibri"/>
        <family val="2"/>
        <scheme val="minor"/>
      </rPr>
      <t xml:space="preserve"> System &amp; Applications Recovery Time Objective (RTO):</t>
    </r>
  </si>
  <si>
    <t>Entity RPO</t>
  </si>
  <si>
    <t>Entity RTO</t>
  </si>
  <si>
    <t>RTO List</t>
  </si>
  <si>
    <t>RPO List</t>
  </si>
  <si>
    <t>&gt; 1 week</t>
  </si>
  <si>
    <t>&lt; 1 minute</t>
  </si>
  <si>
    <t>&lt; 5 minutes</t>
  </si>
  <si>
    <t>&lt; 15 minutes</t>
  </si>
  <si>
    <t>&lt; 30 minutes</t>
  </si>
  <si>
    <t>&lt; 1 hour</t>
  </si>
  <si>
    <t>&lt; 2 hours</t>
  </si>
  <si>
    <t>&lt; 4 hours</t>
  </si>
  <si>
    <t>&lt; 8 hours</t>
  </si>
  <si>
    <t>&lt; 12 hours</t>
  </si>
  <si>
    <t>&lt; 24 hours</t>
  </si>
  <si>
    <t>&lt; 48 hours</t>
  </si>
  <si>
    <t>&lt; 72 hours</t>
  </si>
  <si>
    <t>&lt; 1 week</t>
  </si>
  <si>
    <t>Zero Data Loss</t>
  </si>
  <si>
    <t>Zero Downtime</t>
  </si>
  <si>
    <r>
      <t xml:space="preserve">Recovery </t>
    </r>
    <r>
      <rPr>
        <b/>
        <sz val="12"/>
        <color rgb="FF1552FF"/>
        <rFont val="Calibri (Body)"/>
      </rPr>
      <t>Point</t>
    </r>
    <r>
      <rPr>
        <b/>
        <sz val="12"/>
        <rFont val="Calibri"/>
        <family val="2"/>
        <scheme val="minor"/>
      </rPr>
      <t xml:space="preserve"> Objective (RPO) Categories</t>
    </r>
  </si>
  <si>
    <r>
      <t xml:space="preserve">The targeted duration of time within which a business process must be restored after a disruption to avoid unacceptable consequences associated with a break in continuity. </t>
    </r>
    <r>
      <rPr>
        <b/>
        <sz val="11"/>
        <color theme="1"/>
        <rFont val="Calibri"/>
        <family val="2"/>
        <scheme val="minor"/>
      </rPr>
      <t>NOTE:</t>
    </r>
    <r>
      <rPr>
        <sz val="11"/>
        <color theme="1"/>
        <rFont val="Calibri"/>
        <family val="2"/>
        <scheme val="minor"/>
      </rPr>
      <t xml:space="preserve"> RTO values can be adjusted on the Lookup Values Sheet.</t>
    </r>
  </si>
  <si>
    <r>
      <t xml:space="preserve">The maximum acceptable amount of data loss measured in time after a disruption of service. It indicates the point in time to which data must be recovered to resume business operations, representing the organization's tolerance for data loss. For example, an RPO of 1 hour means systems must be restored using data that is no more than 1 hour old, indicating that up to 1 hour of data loss is acceptable in a disruption scenario. </t>
    </r>
    <r>
      <rPr>
        <b/>
        <sz val="11"/>
        <color theme="1"/>
        <rFont val="Calibri"/>
        <family val="2"/>
        <scheme val="minor"/>
      </rPr>
      <t>NOTE:</t>
    </r>
    <r>
      <rPr>
        <sz val="11"/>
        <color theme="1"/>
        <rFont val="Calibri"/>
        <family val="2"/>
        <scheme val="minor"/>
      </rPr>
      <t xml:space="preserve"> RPO values can be adjusted on the Lookup Values Sheet.</t>
    </r>
  </si>
  <si>
    <t>Mins</t>
  </si>
  <si>
    <t>Hours</t>
  </si>
  <si>
    <t xml:space="preserve">Work Recovery Time (hrs) </t>
  </si>
  <si>
    <t>MTD (hrs)</t>
  </si>
  <si>
    <t>Minimum Employees for Critical Processes</t>
  </si>
  <si>
    <t>Approval Date:</t>
  </si>
  <si>
    <t>Approved By:</t>
  </si>
  <si>
    <r>
      <t xml:space="preserve">A critical business process is an essential activity that must continue or quickly resume during a disruption to: Ensure organizational survival, Maintain regulatory compliance, Meet key business objectives, and Deliver products/services to customers. </t>
    </r>
    <r>
      <rPr>
        <b/>
        <sz val="10"/>
        <color theme="1"/>
        <rFont val="Calibri"/>
        <family val="2"/>
        <scheme val="minor"/>
      </rPr>
      <t>Note:</t>
    </r>
    <r>
      <rPr>
        <sz val="10"/>
        <color theme="1"/>
        <rFont val="Calibri"/>
        <family val="2"/>
        <scheme val="minor"/>
      </rPr>
      <t xml:space="preserve"> Limit your analysis to </t>
    </r>
    <r>
      <rPr>
        <b/>
        <sz val="10"/>
        <color theme="1"/>
        <rFont val="Calibri"/>
        <family val="2"/>
        <scheme val="minor"/>
      </rPr>
      <t>six (6)</t>
    </r>
    <r>
      <rPr>
        <sz val="10"/>
        <color theme="1"/>
        <rFont val="Calibri"/>
        <family val="2"/>
        <scheme val="minor"/>
      </rPr>
      <t xml:space="preserve"> critical processes. If you identify more than six, consider creating separate business impact analyses by grouping related processes together.</t>
    </r>
  </si>
  <si>
    <t>Est. RTO (hrs)</t>
  </si>
  <si>
    <t>Process Impact Duration</t>
  </si>
  <si>
    <t>Process Impact Durations</t>
  </si>
  <si>
    <t>1 = None to Negligible  2 = Marginal  3 = Serious  4 = Severe  5 = Catastrophic  //  Est. = Estimated</t>
  </si>
  <si>
    <t>Maximum Tolerable Downtime (MTD)</t>
  </si>
  <si>
    <t>The total amount of time an organization is willing to accept for a business process disruption, including all impact considerations.</t>
  </si>
  <si>
    <t>Work Recovery Time</t>
  </si>
  <si>
    <t>The maximum tolerable amount of time that is needed to verify the process or system and/or data integrity. This could be, for example, checking the databases and logs, making sure the tasks or services are running and are available. When all systems affected by the disaster are verified and/or recovered, the environment is ready to resume normal operations.</t>
  </si>
  <si>
    <t>Entity Function Summary</t>
  </si>
  <si>
    <t>separate names with commas</t>
  </si>
  <si>
    <t>Reliance - Dependencies</t>
  </si>
  <si>
    <t>Reliance - IT Systems &amp; Applications</t>
  </si>
  <si>
    <t>Reliance - Special Equipment</t>
  </si>
  <si>
    <t>Reliance - Vital Records</t>
  </si>
  <si>
    <t>Equip Reliance</t>
  </si>
  <si>
    <t>Work Around Documented?</t>
  </si>
  <si>
    <t>Computer System or Application</t>
  </si>
  <si>
    <t>Exact Location of Data (Physical or Electronic)</t>
  </si>
  <si>
    <t>Dependencies (Internal &amp; External)</t>
  </si>
  <si>
    <t>Brief Description:</t>
  </si>
  <si>
    <t>Describe the function and purpose of the critical process in detail. Provide a clear and comprehensive explanation to ensure that individuals unfamiliar with the organizational entity and its responsibilities can fully understand the nature and significance of the critical process.</t>
  </si>
  <si>
    <t>Name of Critical Process:</t>
  </si>
  <si>
    <t>OVERALL PROCESS RECOVERY TIME OBJECTIVE &amp; MAXIMUM TOLERABLE DOWNTIME</t>
  </si>
  <si>
    <t>(if none, type "None" in first row)</t>
  </si>
  <si>
    <t>Score</t>
  </si>
  <si>
    <t xml:space="preserve">Address: </t>
  </si>
  <si>
    <r>
      <rPr>
        <sz val="12"/>
        <rFont val="Calibri"/>
        <family val="2"/>
        <scheme val="minor"/>
      </rPr>
      <t xml:space="preserve">Contact Number(s): </t>
    </r>
    <r>
      <rPr>
        <b/>
        <sz val="12"/>
        <rFont val="Calibri"/>
        <family val="2"/>
        <scheme val="minor"/>
      </rPr>
      <t>xxx-xxx-xxxx</t>
    </r>
  </si>
  <si>
    <t>NAME</t>
  </si>
  <si>
    <t>Critical hardware, machinery, or specialized devices that pose unique continuity risks due to their specific characteristics. These items may be difficult to replace due to high costs, limited availability, specialized technical support requirements, or lack of redundancy. Examples include custom manufacturing equipment, specialized medical devices, scientific instruments, or legacy systems that require unique expertise to maintain. Organizations should identify these items separately due to their extended recovery or replacement timeframes and potential impact on business operations.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</si>
</sst>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48">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2"/>
      <color theme="1" tint="0.499984740745262"/>
      <name val="Calibri"/>
      <family val="2"/>
      <scheme val="minor"/>
    </font>
    <font>
      <sz val="16"/>
      <color theme="1" tint="0.499984740745262"/>
      <name val="Calibri"/>
      <family val="2"/>
      <scheme val="minor"/>
    </font>
    <font>
      <b/>
      <sz val="12"/>
      <name val="Calibri"/>
      <family val="2"/>
      <scheme val="minor"/>
    </font>
    <font>
      <sz val="12"/>
      <name val="Calibri"/>
      <family val="2"/>
      <scheme val="minor"/>
    </font>
    <font>
      <b/>
      <sz val="16"/>
      <color theme="1"/>
      <name val="Calibri"/>
      <family val="2"/>
      <scheme val="minor"/>
    </font>
    <font>
      <b/>
      <sz val="9"/>
      <name val="Calibri"/>
      <family val="2"/>
      <scheme val="minor"/>
    </font>
    <font>
      <sz val="11"/>
      <color theme="1"/>
      <name val="Calibri"/>
      <family val="2"/>
      <scheme val="minor"/>
    </font>
    <font>
      <u/>
      <sz val="12"/>
      <color theme="10"/>
      <name val="Calibri"/>
      <family val="2"/>
      <scheme val="minor"/>
    </font>
    <font>
      <sz val="16"/>
      <color theme="0" tint="-0.499984740745262"/>
      <name val="Calibri"/>
      <family val="2"/>
      <scheme val="minor"/>
    </font>
    <font>
      <b/>
      <sz val="16"/>
      <name val="Calibri"/>
      <family val="2"/>
      <scheme val="minor"/>
    </font>
    <font>
      <b/>
      <sz val="11"/>
      <color theme="1"/>
      <name val="Calibri"/>
      <family val="2"/>
      <scheme val="minor"/>
    </font>
    <font>
      <b/>
      <sz val="14"/>
      <color theme="1" tint="0.499984740745262"/>
      <name val="Calibri"/>
      <family val="2"/>
      <scheme val="minor"/>
    </font>
    <font>
      <b/>
      <sz val="9"/>
      <color rgb="FF0000FF"/>
      <name val="Calibri"/>
      <family val="2"/>
      <scheme val="minor"/>
    </font>
    <font>
      <sz val="12"/>
      <color rgb="FF000000"/>
      <name val="Calibri"/>
      <family val="2"/>
    </font>
    <font>
      <sz val="13"/>
      <color theme="0" tint="-0.499984740745262"/>
      <name val="Calibri"/>
      <family val="2"/>
      <scheme val="minor"/>
    </font>
    <font>
      <b/>
      <sz val="9"/>
      <color theme="1"/>
      <name val="Calibri"/>
      <family val="2"/>
      <scheme val="minor"/>
    </font>
    <font>
      <sz val="10"/>
      <color rgb="FFFF0000"/>
      <name val="Calibri"/>
      <family val="2"/>
      <scheme val="minor"/>
    </font>
    <font>
      <b/>
      <sz val="12"/>
      <color theme="0"/>
      <name val="Calibri"/>
      <family val="2"/>
      <scheme val="minor"/>
    </font>
    <font>
      <sz val="12"/>
      <color theme="0"/>
      <name val="Calibri"/>
      <family val="2"/>
      <scheme val="minor"/>
    </font>
    <font>
      <sz val="10"/>
      <color rgb="FF000000"/>
      <name val="Tahoma"/>
      <family val="2"/>
    </font>
    <font>
      <sz val="13"/>
      <color theme="1"/>
      <name val="Calibri"/>
      <family val="2"/>
      <scheme val="minor"/>
    </font>
    <font>
      <sz val="10"/>
      <color theme="1"/>
      <name val="Calibri"/>
      <family val="2"/>
      <scheme val="minor"/>
    </font>
    <font>
      <i/>
      <sz val="10"/>
      <color theme="0" tint="-0.34998626667073579"/>
      <name val="Calibri"/>
      <family val="2"/>
      <scheme val="minor"/>
    </font>
    <font>
      <b/>
      <i/>
      <sz val="10"/>
      <color theme="0" tint="-0.34998626667073579"/>
      <name val="Calibri"/>
      <family val="2"/>
      <scheme val="minor"/>
    </font>
    <font>
      <b/>
      <sz val="16"/>
      <color theme="0"/>
      <name val="Calibri"/>
      <family val="2"/>
      <scheme val="minor"/>
    </font>
    <font>
      <i/>
      <sz val="9"/>
      <color theme="0" tint="-0.34998626667073579"/>
      <name val="Calibri"/>
      <family val="2"/>
      <scheme val="minor"/>
    </font>
    <font>
      <b/>
      <sz val="12"/>
      <color rgb="FFFF0000"/>
      <name val="Calibri"/>
      <family val="2"/>
      <scheme val="minor"/>
    </font>
    <font>
      <b/>
      <sz val="12"/>
      <color rgb="FF1552FF"/>
      <name val="Calibri (Body)"/>
    </font>
    <font>
      <sz val="11"/>
      <color rgb="FF000000"/>
      <name val="+mn-lt"/>
      <charset val="1"/>
    </font>
    <font>
      <b/>
      <sz val="11"/>
      <color rgb="FFFF0000"/>
      <name val="+mn-lt"/>
      <charset val="1"/>
    </font>
    <font>
      <sz val="11"/>
      <color rgb="FFFF0000"/>
      <name val="+mn-lt"/>
      <charset val="1"/>
    </font>
    <font>
      <b/>
      <sz val="12"/>
      <color rgb="FF1552FF"/>
      <name val="Calibri"/>
      <family val="2"/>
      <scheme val="minor"/>
    </font>
    <font>
      <sz val="10.5"/>
      <color rgb="FF000000"/>
      <name val="+mn-lt"/>
      <charset val="1"/>
    </font>
    <font>
      <b/>
      <sz val="10"/>
      <color theme="1"/>
      <name val="Calibri"/>
      <family val="2"/>
      <scheme val="minor"/>
    </font>
    <font>
      <i/>
      <sz val="10"/>
      <color theme="0" tint="-0.34998626667073579"/>
      <name val="Calibri (Body)"/>
    </font>
    <font>
      <u/>
      <sz val="10"/>
      <color theme="1"/>
      <name val="Calibri (Body)"/>
    </font>
    <font>
      <sz val="11"/>
      <color rgb="FF1552FF"/>
      <name val="Calibri"/>
      <family val="2"/>
      <scheme val="minor"/>
    </font>
    <font>
      <sz val="10"/>
      <color rgb="FF1552FF"/>
      <name val="Calibri"/>
      <family val="2"/>
      <scheme val="minor"/>
    </font>
    <font>
      <sz val="11"/>
      <color theme="1"/>
      <name val="Aptos"/>
    </font>
    <font>
      <i/>
      <sz val="9"/>
      <color theme="0" tint="-0.249977111117893"/>
      <name val="Calibri"/>
      <family val="2"/>
      <scheme val="minor"/>
    </font>
    <font>
      <sz val="9"/>
      <color theme="0" tint="-0.34998626667073579"/>
      <name val="Calibri"/>
      <family val="2"/>
      <scheme val="minor"/>
    </font>
    <font>
      <b/>
      <sz val="11"/>
      <color rgb="FF000000"/>
      <name val="+mn-lt"/>
      <charset val="1"/>
    </font>
    <font>
      <sz val="10.5"/>
      <color theme="1"/>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1552FF"/>
        <bgColor indexed="64"/>
      </patternFill>
    </fill>
  </fills>
  <borders count="43">
    <border>
      <left/>
      <right/>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top/>
      <bottom style="thin">
        <color auto="1"/>
      </bottom>
      <diagonal/>
    </border>
    <border>
      <left/>
      <right/>
      <top style="thin">
        <color auto="1"/>
      </top>
      <bottom/>
      <diagonal/>
    </border>
    <border>
      <left/>
      <right/>
      <top style="thin">
        <color auto="1"/>
      </top>
      <bottom style="thin">
        <color indexed="64"/>
      </bottom>
      <diagonal/>
    </border>
    <border>
      <left style="thin">
        <color indexed="64"/>
      </left>
      <right/>
      <top style="thin">
        <color indexed="64"/>
      </top>
      <bottom style="thin">
        <color auto="1"/>
      </bottom>
      <diagonal/>
    </border>
    <border>
      <left style="thin">
        <color indexed="64"/>
      </left>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right style="thick">
        <color rgb="FFFF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style="thin">
        <color theme="0" tint="-0.499984740745262"/>
      </bottom>
      <diagonal/>
    </border>
    <border>
      <left/>
      <right style="thin">
        <color indexed="64"/>
      </right>
      <top style="thin">
        <color auto="1"/>
      </top>
      <bottom style="thin">
        <color indexed="64"/>
      </bottom>
      <diagonal/>
    </border>
  </borders>
  <cellStyleXfs count="2">
    <xf numFmtId="0" fontId="0" fillId="0" borderId="0"/>
    <xf numFmtId="0" fontId="12" fillId="0" borderId="0" applyNumberFormat="0" applyFill="0" applyBorder="0" applyAlignment="0" applyProtection="0"/>
  </cellStyleXfs>
  <cellXfs count="210">
    <xf numFmtId="0" fontId="0" fillId="0" borderId="0" xfId="0"/>
    <xf numFmtId="0" fontId="6" fillId="0" borderId="0" xfId="0" applyFont="1"/>
    <xf numFmtId="0" fontId="4" fillId="0" borderId="0" xfId="0" applyFont="1"/>
    <xf numFmtId="0" fontId="4" fillId="0" borderId="0" xfId="0" applyFont="1" applyAlignment="1">
      <alignment horizontal="center"/>
    </xf>
    <xf numFmtId="0" fontId="0" fillId="0" borderId="0" xfId="0" applyAlignment="1">
      <alignment vertical="center"/>
    </xf>
    <xf numFmtId="0" fontId="0" fillId="2" borderId="0" xfId="0" applyFill="1"/>
    <xf numFmtId="0" fontId="16" fillId="0" borderId="0" xfId="0" applyFont="1" applyAlignment="1">
      <alignment horizontal="right" vertical="center"/>
    </xf>
    <xf numFmtId="0" fontId="15" fillId="0" borderId="0" xfId="0" applyFont="1" applyAlignment="1">
      <alignment horizontal="right" vertical="center" wrapText="1"/>
    </xf>
    <xf numFmtId="0" fontId="11" fillId="0" borderId="0" xfId="0" applyFont="1" applyAlignment="1">
      <alignment wrapText="1"/>
    </xf>
    <xf numFmtId="0" fontId="11" fillId="0" borderId="0" xfId="0" applyFont="1"/>
    <xf numFmtId="0" fontId="5" fillId="0" borderId="0" xfId="0" applyFont="1" applyAlignment="1">
      <alignment horizontal="left" vertical="center"/>
    </xf>
    <xf numFmtId="49" fontId="11" fillId="2" borderId="0" xfId="0" applyNumberFormat="1" applyFont="1" applyFill="1" applyAlignment="1">
      <alignment horizontal="right" vertical="center" wrapText="1"/>
    </xf>
    <xf numFmtId="0" fontId="10" fillId="2" borderId="0" xfId="0" applyFont="1" applyFill="1" applyAlignment="1">
      <alignment vertical="center"/>
    </xf>
    <xf numFmtId="0" fontId="15" fillId="0" borderId="0" xfId="0" applyFont="1" applyAlignment="1">
      <alignment horizontal="left" vertical="center" wrapText="1"/>
    </xf>
    <xf numFmtId="0" fontId="15" fillId="0" borderId="0" xfId="0" applyFont="1" applyAlignment="1">
      <alignment horizontal="center" wrapText="1"/>
    </xf>
    <xf numFmtId="0" fontId="0" fillId="0" borderId="0" xfId="0" applyAlignment="1">
      <alignment wrapText="1"/>
    </xf>
    <xf numFmtId="0" fontId="11" fillId="0" borderId="0" xfId="0" applyFont="1" applyAlignment="1">
      <alignment horizontal="left" vertical="center" wrapText="1"/>
    </xf>
    <xf numFmtId="0" fontId="0" fillId="0" borderId="0" xfId="0" applyAlignment="1">
      <alignment vertical="top" wrapText="1"/>
    </xf>
    <xf numFmtId="0" fontId="19" fillId="0" borderId="0" xfId="0" applyFont="1"/>
    <xf numFmtId="0" fontId="10" fillId="2" borderId="0" xfId="0" applyFont="1" applyFill="1" applyAlignment="1">
      <alignment horizontal="center" vertical="center"/>
    </xf>
    <xf numFmtId="0" fontId="3" fillId="0" borderId="0" xfId="0" applyFont="1" applyAlignment="1">
      <alignment horizontal="left" vertical="center" wrapText="1"/>
    </xf>
    <xf numFmtId="0" fontId="15" fillId="0" borderId="0" xfId="0" applyFont="1" applyAlignment="1">
      <alignment horizontal="left" vertical="center"/>
    </xf>
    <xf numFmtId="0" fontId="2" fillId="0" borderId="0" xfId="0" applyFont="1"/>
    <xf numFmtId="0" fontId="8" fillId="0" borderId="0" xfId="0" applyFont="1"/>
    <xf numFmtId="0" fontId="23" fillId="5" borderId="0" xfId="0" applyFont="1" applyFill="1"/>
    <xf numFmtId="0" fontId="2" fillId="0" borderId="0" xfId="0" applyFont="1" applyAlignment="1">
      <alignment wrapText="1"/>
    </xf>
    <xf numFmtId="0" fontId="31" fillId="0" borderId="0" xfId="0" applyFont="1" applyAlignment="1">
      <alignment horizontal="right" vertical="center" wrapText="1"/>
    </xf>
    <xf numFmtId="0" fontId="4" fillId="0" borderId="0" xfId="0" applyFont="1" applyAlignment="1">
      <alignment wrapText="1"/>
    </xf>
    <xf numFmtId="0" fontId="23" fillId="0" borderId="0" xfId="0" applyFont="1"/>
    <xf numFmtId="0" fontId="7" fillId="0" borderId="0" xfId="0" applyFont="1" applyAlignment="1">
      <alignment horizontal="left" vertical="center"/>
    </xf>
    <xf numFmtId="0" fontId="11" fillId="0" borderId="0" xfId="0" applyFont="1" applyAlignment="1">
      <alignment vertical="center" wrapText="1"/>
    </xf>
    <xf numFmtId="10" fontId="0" fillId="0" borderId="0" xfId="0" applyNumberFormat="1"/>
    <xf numFmtId="10" fontId="36" fillId="0" borderId="0" xfId="0" applyNumberFormat="1" applyFont="1" applyAlignment="1">
      <alignment horizontal="center" vertical="center"/>
    </xf>
    <xf numFmtId="10" fontId="31" fillId="0" borderId="19" xfId="0" applyNumberFormat="1" applyFont="1" applyBorder="1" applyAlignment="1">
      <alignment horizontal="center" vertical="center"/>
    </xf>
    <xf numFmtId="0" fontId="15" fillId="0" borderId="0" xfId="0" quotePrefix="1" applyFont="1" applyAlignment="1">
      <alignment horizontal="right" vertical="center" wrapText="1" indent="1"/>
    </xf>
    <xf numFmtId="0" fontId="15" fillId="0" borderId="0" xfId="0" applyFont="1" applyAlignment="1">
      <alignment horizontal="right" vertical="center" wrapText="1" indent="1"/>
    </xf>
    <xf numFmtId="0" fontId="10" fillId="2" borderId="0" xfId="0" applyFont="1" applyFill="1" applyAlignment="1">
      <alignment horizontal="center" vertical="center" wrapText="1"/>
    </xf>
    <xf numFmtId="0" fontId="17" fillId="0" borderId="0" xfId="0" applyFont="1" applyAlignment="1">
      <alignment vertical="center" wrapText="1"/>
    </xf>
    <xf numFmtId="0" fontId="20" fillId="2" borderId="0" xfId="0" applyFont="1" applyFill="1"/>
    <xf numFmtId="0" fontId="20" fillId="2" borderId="0" xfId="0" applyFont="1" applyFill="1" applyAlignment="1">
      <alignment horizontal="center"/>
    </xf>
    <xf numFmtId="0" fontId="4" fillId="0" borderId="18" xfId="0" applyFont="1" applyBorder="1"/>
    <xf numFmtId="0" fontId="2" fillId="3" borderId="0" xfId="0" applyFont="1" applyFill="1" applyAlignment="1">
      <alignment horizontal="right" vertical="center" wrapText="1" indent="1"/>
    </xf>
    <xf numFmtId="0" fontId="4" fillId="0" borderId="0" xfId="0" applyFont="1" applyAlignment="1">
      <alignment horizontal="left"/>
    </xf>
    <xf numFmtId="0" fontId="0" fillId="0" borderId="0" xfId="0" applyAlignment="1">
      <alignment horizontal="left"/>
    </xf>
    <xf numFmtId="0" fontId="3" fillId="0" borderId="0" xfId="0" applyFont="1" applyAlignment="1">
      <alignment horizontal="left" vertical="center"/>
    </xf>
    <xf numFmtId="0" fontId="0" fillId="5" borderId="0" xfId="0" applyFill="1"/>
    <xf numFmtId="0" fontId="7" fillId="0" borderId="0" xfId="0" applyFont="1" applyAlignment="1">
      <alignment horizontal="left" vertical="center" wrapText="1"/>
    </xf>
    <xf numFmtId="0" fontId="29" fillId="5" borderId="0" xfId="0" applyFont="1" applyFill="1" applyAlignment="1">
      <alignment horizontal="left" vertical="center" indent="1"/>
    </xf>
    <xf numFmtId="0" fontId="30" fillId="0" borderId="0" xfId="0" applyFont="1" applyAlignment="1">
      <alignment horizontal="center" vertical="top"/>
    </xf>
    <xf numFmtId="0" fontId="6" fillId="0" borderId="0" xfId="0" applyFont="1" applyAlignment="1">
      <alignment vertical="center"/>
    </xf>
    <xf numFmtId="0" fontId="43" fillId="0" borderId="0" xfId="0" applyFont="1"/>
    <xf numFmtId="0" fontId="43" fillId="0" borderId="0" xfId="0" quotePrefix="1" applyFont="1"/>
    <xf numFmtId="0" fontId="43" fillId="0" borderId="0" xfId="0" applyFont="1" applyAlignment="1">
      <alignment vertical="center"/>
    </xf>
    <xf numFmtId="0" fontId="0" fillId="0" borderId="0" xfId="0" applyAlignment="1">
      <alignment horizontal="right" vertical="center" wrapText="1"/>
    </xf>
    <xf numFmtId="0" fontId="0" fillId="0" borderId="31" xfId="0" applyBorder="1"/>
    <xf numFmtId="0" fontId="0" fillId="0" borderId="32" xfId="0" applyBorder="1"/>
    <xf numFmtId="0" fontId="0" fillId="0" borderId="37" xfId="0" applyBorder="1"/>
    <xf numFmtId="0" fontId="0" fillId="0" borderId="38" xfId="0" applyBorder="1"/>
    <xf numFmtId="0" fontId="0" fillId="0" borderId="34" xfId="0" applyBorder="1"/>
    <xf numFmtId="0" fontId="0" fillId="0" borderId="35" xfId="0" applyBorder="1"/>
    <xf numFmtId="0" fontId="15" fillId="0" borderId="0" xfId="0" applyFont="1" applyAlignment="1">
      <alignment horizontal="center"/>
    </xf>
    <xf numFmtId="0" fontId="0" fillId="4" borderId="20" xfId="0" applyFill="1" applyBorder="1" applyAlignment="1">
      <alignment vertical="center"/>
    </xf>
    <xf numFmtId="0" fontId="7" fillId="4" borderId="20" xfId="0" applyFont="1" applyFill="1" applyBorder="1" applyAlignment="1">
      <alignment horizontal="center" vertical="center" wrapText="1"/>
    </xf>
    <xf numFmtId="0" fontId="0" fillId="0" borderId="4" xfId="0" applyBorder="1" applyProtection="1">
      <protection locked="0"/>
    </xf>
    <xf numFmtId="0" fontId="0" fillId="0" borderId="5" xfId="0" applyBorder="1" applyProtection="1">
      <protection locked="0"/>
    </xf>
    <xf numFmtId="0" fontId="0" fillId="0" borderId="7" xfId="0" applyBorder="1" applyProtection="1">
      <protection locked="0"/>
    </xf>
    <xf numFmtId="0" fontId="2" fillId="0" borderId="0" xfId="0" applyFont="1" applyAlignment="1">
      <alignment vertical="center" wrapText="1"/>
    </xf>
    <xf numFmtId="0" fontId="41" fillId="0" borderId="0" xfId="0" applyFont="1" applyAlignment="1">
      <alignment horizontal="center"/>
    </xf>
    <xf numFmtId="0" fontId="0" fillId="0" borderId="1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25" fillId="0" borderId="0" xfId="0" applyFont="1"/>
    <xf numFmtId="0" fontId="2" fillId="0" borderId="40" xfId="0" applyFont="1" applyBorder="1" applyAlignment="1">
      <alignment horizontal="center" vertical="center"/>
    </xf>
    <xf numFmtId="0" fontId="2" fillId="0" borderId="21" xfId="0" applyFont="1" applyBorder="1" applyAlignment="1">
      <alignment horizontal="center" vertical="center" wrapText="1"/>
    </xf>
    <xf numFmtId="0" fontId="2" fillId="0" borderId="39" xfId="0" applyFont="1" applyBorder="1" applyAlignment="1">
      <alignment horizontal="center" vertical="center"/>
    </xf>
    <xf numFmtId="0" fontId="2" fillId="0" borderId="3" xfId="0" applyFont="1" applyBorder="1" applyAlignment="1" applyProtection="1">
      <alignment vertical="center" wrapText="1"/>
      <protection locked="0"/>
    </xf>
    <xf numFmtId="0" fontId="11" fillId="0" borderId="3" xfId="0" applyFont="1" applyBorder="1" applyAlignment="1" applyProtection="1">
      <alignment horizontal="center" vertical="center"/>
      <protection locked="0"/>
    </xf>
    <xf numFmtId="1" fontId="7" fillId="0" borderId="0" xfId="0" applyNumberFormat="1" applyFont="1" applyAlignment="1">
      <alignment horizontal="center" vertical="center"/>
    </xf>
    <xf numFmtId="0" fontId="2" fillId="0" borderId="11" xfId="0" applyFont="1" applyBorder="1" applyAlignment="1" applyProtection="1">
      <alignment wrapText="1"/>
      <protection locked="0"/>
    </xf>
    <xf numFmtId="0" fontId="11" fillId="0" borderId="11"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1" xfId="0" applyFont="1" applyBorder="1" applyAlignment="1" applyProtection="1">
      <alignment vertical="center" wrapText="1"/>
      <protection locked="0"/>
    </xf>
    <xf numFmtId="0" fontId="0" fillId="0" borderId="3" xfId="0" applyBorder="1" applyAlignment="1" applyProtection="1">
      <alignment horizontal="center" vertical="center"/>
      <protection locked="0"/>
    </xf>
    <xf numFmtId="0" fontId="11"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2" fillId="0" borderId="3" xfId="0" applyFont="1" applyBorder="1" applyAlignment="1">
      <alignment vertical="center" wrapText="1"/>
    </xf>
    <xf numFmtId="0" fontId="2" fillId="0" borderId="3" xfId="0" applyFont="1" applyBorder="1" applyAlignment="1" applyProtection="1">
      <alignment wrapText="1"/>
      <protection locked="0"/>
    </xf>
    <xf numFmtId="0" fontId="3" fillId="0" borderId="11" xfId="0" applyFont="1" applyBorder="1" applyAlignment="1" applyProtection="1">
      <alignment wrapText="1"/>
      <protection locked="0"/>
    </xf>
    <xf numFmtId="0" fontId="11" fillId="0" borderId="11" xfId="0" applyFont="1" applyBorder="1" applyAlignment="1" applyProtection="1">
      <alignment wrapText="1"/>
      <protection locked="0"/>
    </xf>
    <xf numFmtId="0" fontId="3" fillId="0" borderId="3" xfId="0" applyFont="1" applyBorder="1" applyAlignment="1" applyProtection="1">
      <alignment wrapText="1"/>
      <protection locked="0"/>
    </xf>
    <xf numFmtId="0" fontId="0" fillId="0" borderId="8" xfId="0" applyBorder="1" applyAlignment="1" applyProtection="1">
      <alignment vertical="center" wrapText="1"/>
      <protection locked="0"/>
    </xf>
    <xf numFmtId="0" fontId="0" fillId="0" borderId="6" xfId="0"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26" fillId="0" borderId="31" xfId="0" applyFont="1" applyBorder="1" applyAlignment="1">
      <alignment horizontal="center"/>
    </xf>
    <xf numFmtId="0" fontId="26" fillId="0" borderId="32" xfId="0" applyFont="1" applyBorder="1" applyAlignment="1">
      <alignment horizontal="center"/>
    </xf>
    <xf numFmtId="0" fontId="26" fillId="0" borderId="33" xfId="0" applyFont="1" applyBorder="1" applyAlignment="1">
      <alignment horizontal="center"/>
    </xf>
    <xf numFmtId="0" fontId="26" fillId="0" borderId="0" xfId="0" applyFont="1" applyAlignment="1">
      <alignment horizontal="center"/>
    </xf>
    <xf numFmtId="0" fontId="22" fillId="5" borderId="0" xfId="0" applyFont="1" applyFill="1" applyAlignment="1">
      <alignment horizontal="center"/>
    </xf>
    <xf numFmtId="0" fontId="26" fillId="0" borderId="0" xfId="0" applyFont="1" applyAlignment="1">
      <alignment wrapText="1"/>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8" fillId="0" borderId="1" xfId="0" applyFont="1" applyBorder="1" applyProtection="1">
      <protection locked="0"/>
    </xf>
    <xf numFmtId="0" fontId="8" fillId="0" borderId="0" xfId="0" applyFont="1" applyProtection="1">
      <protection locked="0"/>
    </xf>
    <xf numFmtId="0" fontId="8" fillId="0" borderId="10" xfId="0" applyFont="1" applyBorder="1" applyProtection="1">
      <protection locked="0"/>
    </xf>
    <xf numFmtId="0" fontId="7" fillId="0" borderId="2" xfId="0" applyFont="1" applyBorder="1" applyProtection="1">
      <protection locked="0"/>
    </xf>
    <xf numFmtId="0" fontId="8" fillId="0" borderId="3" xfId="0" applyFont="1" applyBorder="1" applyProtection="1">
      <protection locked="0"/>
    </xf>
    <xf numFmtId="0" fontId="8" fillId="0" borderId="8" xfId="0" applyFont="1" applyBorder="1" applyProtection="1">
      <protection locked="0"/>
    </xf>
    <xf numFmtId="0" fontId="0" fillId="0" borderId="0" xfId="0" applyAlignment="1">
      <alignment horizontal="right"/>
    </xf>
    <xf numFmtId="0" fontId="9" fillId="0" borderId="0" xfId="0" applyFont="1" applyAlignment="1" applyProtection="1">
      <alignment vertical="center"/>
      <protection locked="0"/>
    </xf>
    <xf numFmtId="0" fontId="23" fillId="5" borderId="0" xfId="0" applyFont="1" applyFill="1"/>
    <xf numFmtId="0" fontId="0" fillId="0" borderId="23" xfId="0" applyBorder="1" applyAlignment="1" applyProtection="1">
      <alignment vertical="top" wrapText="1"/>
      <protection locked="0"/>
    </xf>
    <xf numFmtId="0" fontId="0" fillId="0" borderId="19"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25" xfId="0" applyBorder="1" applyAlignment="1" applyProtection="1">
      <alignment vertical="top" wrapText="1"/>
      <protection locked="0"/>
    </xf>
    <xf numFmtId="0" fontId="0" fillId="0" borderId="0" xfId="0" applyAlignment="1" applyProtection="1">
      <alignment vertical="top" wrapText="1"/>
      <protection locked="0"/>
    </xf>
    <xf numFmtId="0" fontId="0" fillId="0" borderId="26" xfId="0" applyBorder="1" applyAlignment="1" applyProtection="1">
      <alignment vertical="top" wrapText="1"/>
      <protection locked="0"/>
    </xf>
    <xf numFmtId="0" fontId="0" fillId="0" borderId="22" xfId="0"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7" xfId="0" applyBorder="1" applyAlignment="1" applyProtection="1">
      <alignment vertical="top" wrapText="1"/>
      <protection locked="0"/>
    </xf>
    <xf numFmtId="0" fontId="44" fillId="0" borderId="19" xfId="0" applyFont="1" applyBorder="1" applyAlignment="1">
      <alignment horizontal="center"/>
    </xf>
    <xf numFmtId="0" fontId="4" fillId="0" borderId="18" xfId="0" applyFont="1" applyBorder="1" applyAlignment="1" applyProtection="1">
      <alignment horizontal="center"/>
      <protection locked="0"/>
    </xf>
    <xf numFmtId="0" fontId="4" fillId="0" borderId="20" xfId="0" applyFont="1" applyBorder="1" applyAlignment="1" applyProtection="1">
      <alignment horizontal="center"/>
      <protection locked="0"/>
    </xf>
    <xf numFmtId="0" fontId="14" fillId="0" borderId="34"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9" fillId="0" borderId="37" xfId="0" applyFont="1" applyBorder="1" applyAlignment="1">
      <alignment horizontal="center"/>
    </xf>
    <xf numFmtId="0" fontId="9" fillId="0" borderId="0" xfId="0" applyFont="1" applyAlignment="1">
      <alignment horizontal="center"/>
    </xf>
    <xf numFmtId="0" fontId="9" fillId="0" borderId="38" xfId="0" applyFont="1" applyBorder="1" applyAlignment="1">
      <alignment horizontal="center"/>
    </xf>
    <xf numFmtId="0" fontId="2" fillId="0" borderId="20" xfId="0" applyFont="1" applyBorder="1" applyAlignment="1" applyProtection="1">
      <alignment horizontal="center"/>
      <protection locked="0"/>
    </xf>
    <xf numFmtId="164" fontId="2" fillId="0" borderId="18" xfId="0" applyNumberFormat="1" applyFont="1" applyBorder="1" applyAlignment="1" applyProtection="1">
      <alignment horizontal="center"/>
      <protection locked="0"/>
    </xf>
    <xf numFmtId="0" fontId="2" fillId="0" borderId="25" xfId="0" applyFont="1" applyBorder="1" applyAlignment="1">
      <alignment horizontal="center"/>
    </xf>
    <xf numFmtId="0" fontId="2" fillId="0" borderId="0" xfId="0" applyFont="1" applyAlignment="1">
      <alignment horizontal="center"/>
    </xf>
    <xf numFmtId="0" fontId="15" fillId="0" borderId="20" xfId="0" applyFont="1" applyBorder="1" applyAlignment="1" applyProtection="1">
      <alignment vertical="center" wrapText="1"/>
      <protection locked="0"/>
    </xf>
    <xf numFmtId="0" fontId="15" fillId="0" borderId="42" xfId="0" applyFont="1" applyBorder="1" applyAlignment="1" applyProtection="1">
      <alignment vertical="center" wrapText="1"/>
      <protection locked="0"/>
    </xf>
    <xf numFmtId="0" fontId="27" fillId="0" borderId="20" xfId="0" applyFont="1" applyBorder="1" applyAlignment="1">
      <alignment vertical="center"/>
    </xf>
    <xf numFmtId="0" fontId="45" fillId="0" borderId="0" xfId="0" applyFont="1" applyAlignment="1">
      <alignment horizontal="left" vertical="center" wrapText="1" indent="1"/>
    </xf>
    <xf numFmtId="0" fontId="0" fillId="0" borderId="15" xfId="0" applyBorder="1" applyAlignment="1">
      <alignment horizontal="center"/>
    </xf>
    <xf numFmtId="0" fontId="26" fillId="0" borderId="2" xfId="0" applyFont="1" applyBorder="1" applyAlignment="1" applyProtection="1">
      <alignment vertical="center" wrapText="1"/>
      <protection locked="0"/>
    </xf>
    <xf numFmtId="0" fontId="26" fillId="0" borderId="3" xfId="0" applyFont="1" applyBorder="1" applyAlignment="1" applyProtection="1">
      <alignment vertical="center" wrapText="1"/>
      <protection locked="0"/>
    </xf>
    <xf numFmtId="0" fontId="26" fillId="0" borderId="14" xfId="0" applyFont="1" applyBorder="1" applyAlignment="1" applyProtection="1">
      <alignment vertical="center" wrapText="1"/>
      <protection locked="0"/>
    </xf>
    <xf numFmtId="0" fontId="26" fillId="0" borderId="11" xfId="0" applyFont="1" applyBorder="1" applyAlignment="1" applyProtection="1">
      <alignment vertical="center" wrapText="1"/>
      <protection locked="0"/>
    </xf>
    <xf numFmtId="0" fontId="21" fillId="0" borderId="0" xfId="1" applyFont="1" applyAlignment="1">
      <alignment horizontal="right"/>
    </xf>
    <xf numFmtId="0" fontId="26" fillId="0" borderId="4" xfId="0" applyFont="1" applyBorder="1" applyAlignment="1" applyProtection="1">
      <alignment vertical="center" wrapText="1"/>
      <protection locked="0"/>
    </xf>
    <xf numFmtId="0" fontId="26" fillId="0" borderId="5" xfId="0" applyFont="1" applyBorder="1" applyAlignment="1" applyProtection="1">
      <alignment vertical="center" wrapText="1"/>
      <protection locked="0"/>
    </xf>
    <xf numFmtId="0" fontId="26" fillId="0" borderId="12" xfId="0" applyFont="1" applyBorder="1" applyAlignment="1" applyProtection="1">
      <alignment vertical="center" wrapText="1"/>
      <protection locked="0"/>
    </xf>
    <xf numFmtId="0" fontId="26" fillId="0" borderId="16" xfId="0" applyFont="1" applyBorder="1" applyAlignment="1" applyProtection="1">
      <alignment vertical="center" wrapText="1"/>
      <protection locked="0"/>
    </xf>
    <xf numFmtId="0" fontId="26" fillId="0" borderId="9" xfId="0" applyFont="1" applyBorder="1" applyAlignment="1" applyProtection="1">
      <alignment vertical="center" wrapText="1"/>
      <protection locked="0"/>
    </xf>
    <xf numFmtId="0" fontId="13" fillId="0" borderId="28" xfId="0" applyFont="1" applyBorder="1" applyAlignment="1">
      <alignment horizontal="left" vertical="center" wrapText="1" indent="1"/>
    </xf>
    <xf numFmtId="0" fontId="13" fillId="0" borderId="29" xfId="0" applyFont="1" applyBorder="1" applyAlignment="1">
      <alignment horizontal="left" vertical="center" indent="1"/>
    </xf>
    <xf numFmtId="0" fontId="14" fillId="0" borderId="29" xfId="0" applyFont="1" applyBorder="1" applyAlignment="1">
      <alignment vertical="center" wrapText="1"/>
    </xf>
    <xf numFmtId="0" fontId="14" fillId="0" borderId="30" xfId="0" applyFont="1" applyBorder="1" applyAlignment="1">
      <alignment vertical="center" wrapText="1"/>
    </xf>
    <xf numFmtId="0" fontId="2" fillId="0" borderId="3" xfId="0" applyFont="1" applyBorder="1" applyAlignment="1" applyProtection="1">
      <alignment vertical="center" wrapText="1"/>
      <protection locked="0"/>
    </xf>
    <xf numFmtId="0" fontId="17" fillId="0" borderId="0" xfId="0" applyFont="1" applyAlignment="1">
      <alignment vertical="center" wrapText="1"/>
    </xf>
    <xf numFmtId="0" fontId="10" fillId="2" borderId="0" xfId="0" applyFont="1" applyFill="1" applyAlignment="1">
      <alignment horizontal="center" vertical="center"/>
    </xf>
    <xf numFmtId="0" fontId="10" fillId="2" borderId="0" xfId="0" applyFont="1" applyFill="1" applyAlignment="1">
      <alignment horizontal="center" vertical="center" wrapText="1"/>
    </xf>
    <xf numFmtId="0" fontId="11" fillId="0" borderId="2"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11" xfId="0" applyFont="1" applyBorder="1" applyAlignment="1" applyProtection="1">
      <alignment horizontal="center" vertical="center"/>
      <protection locked="0"/>
    </xf>
    <xf numFmtId="0" fontId="2" fillId="0" borderId="41" xfId="0" applyFont="1" applyBorder="1" applyAlignment="1">
      <alignment vertical="center" wrapText="1"/>
    </xf>
    <xf numFmtId="0" fontId="2" fillId="0" borderId="2" xfId="0" applyFont="1" applyBorder="1" applyAlignment="1" applyProtection="1">
      <alignment horizontal="center" vertical="center"/>
      <protection locked="0"/>
    </xf>
    <xf numFmtId="0" fontId="11" fillId="0" borderId="3" xfId="0" applyFont="1" applyBorder="1" applyAlignment="1" applyProtection="1">
      <alignment horizontal="center"/>
      <protection locked="0"/>
    </xf>
    <xf numFmtId="0" fontId="11" fillId="0" borderId="11" xfId="0" applyFont="1" applyBorder="1" applyAlignment="1" applyProtection="1">
      <alignment horizontal="center"/>
      <protection locked="0"/>
    </xf>
    <xf numFmtId="0" fontId="2" fillId="0" borderId="3" xfId="0" applyFont="1" applyBorder="1" applyAlignment="1">
      <alignment vertical="center" wrapText="1"/>
    </xf>
    <xf numFmtId="0" fontId="26" fillId="0" borderId="0" xfId="0" applyFont="1"/>
    <xf numFmtId="0" fontId="42" fillId="0" borderId="0" xfId="0" applyFont="1" applyAlignment="1">
      <alignment horizontal="center"/>
    </xf>
    <xf numFmtId="0" fontId="4" fillId="4" borderId="32" xfId="0" applyFont="1" applyFill="1" applyBorder="1" applyAlignment="1" applyProtection="1">
      <alignment horizontal="center"/>
      <protection locked="0"/>
    </xf>
    <xf numFmtId="0" fontId="4" fillId="4" borderId="33" xfId="0" applyFont="1" applyFill="1" applyBorder="1" applyAlignment="1" applyProtection="1">
      <alignment horizontal="center"/>
      <protection locked="0"/>
    </xf>
    <xf numFmtId="0" fontId="4" fillId="4" borderId="35" xfId="0" applyFont="1" applyFill="1" applyBorder="1" applyAlignment="1" applyProtection="1">
      <alignment horizontal="center"/>
      <protection locked="0"/>
    </xf>
    <xf numFmtId="0" fontId="4" fillId="4" borderId="36" xfId="0" applyFont="1" applyFill="1" applyBorder="1" applyAlignment="1" applyProtection="1">
      <alignment horizontal="center"/>
      <protection locked="0"/>
    </xf>
    <xf numFmtId="0" fontId="2" fillId="0" borderId="9"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5" fillId="0" borderId="0" xfId="0" applyFont="1"/>
    <xf numFmtId="0" fontId="2" fillId="0" borderId="17" xfId="0" applyFont="1" applyBorder="1" applyAlignment="1" applyProtection="1">
      <alignment vertical="center"/>
      <protection locked="0"/>
    </xf>
    <xf numFmtId="0" fontId="2" fillId="0" borderId="17" xfId="0" applyFont="1" applyBorder="1" applyAlignment="1" applyProtection="1">
      <alignment vertical="center" wrapText="1"/>
      <protection locked="0"/>
    </xf>
    <xf numFmtId="0" fontId="2" fillId="0" borderId="41" xfId="0" applyFont="1" applyBorder="1" applyAlignment="1">
      <alignment horizontal="left" vertical="center" wrapText="1"/>
    </xf>
    <xf numFmtId="0" fontId="47" fillId="0" borderId="17" xfId="0" applyFont="1" applyBorder="1" applyAlignment="1" applyProtection="1">
      <alignment vertical="center"/>
      <protection locked="0"/>
    </xf>
    <xf numFmtId="0" fontId="20" fillId="2" borderId="0" xfId="0" applyFont="1" applyFill="1" applyAlignment="1">
      <alignment horizontal="center"/>
    </xf>
    <xf numFmtId="0" fontId="20" fillId="2" borderId="0" xfId="0" applyFont="1" applyFill="1"/>
    <xf numFmtId="0" fontId="2" fillId="0" borderId="11" xfId="0" applyFont="1" applyBorder="1" applyAlignment="1" applyProtection="1">
      <alignment vertical="center" wrapText="1"/>
      <protection locked="0"/>
    </xf>
    <xf numFmtId="0" fontId="2" fillId="0" borderId="3" xfId="0" applyFont="1" applyBorder="1" applyAlignment="1" applyProtection="1">
      <alignment vertical="center"/>
      <protection locked="0"/>
    </xf>
    <xf numFmtId="0" fontId="2" fillId="0" borderId="11" xfId="0" applyFont="1" applyBorder="1" applyAlignment="1" applyProtection="1">
      <alignment vertical="center"/>
      <protection locked="0"/>
    </xf>
    <xf numFmtId="0" fontId="2" fillId="0" borderId="3" xfId="0" applyFont="1" applyBorder="1" applyAlignment="1" applyProtection="1">
      <alignment wrapText="1"/>
      <protection locked="0"/>
    </xf>
    <xf numFmtId="0" fontId="0" fillId="0" borderId="41" xfId="0" applyBorder="1" applyAlignment="1">
      <alignment vertical="center"/>
    </xf>
    <xf numFmtId="0" fontId="0" fillId="0" borderId="41" xfId="0" applyBorder="1" applyAlignment="1">
      <alignment horizontal="left" vertical="center"/>
    </xf>
    <xf numFmtId="0" fontId="0" fillId="0" borderId="11" xfId="0" applyBorder="1" applyAlignment="1" applyProtection="1">
      <alignment vertical="center" wrapText="1"/>
      <protection locked="0"/>
    </xf>
    <xf numFmtId="0" fontId="2" fillId="0" borderId="0" xfId="0" applyFont="1" applyAlignment="1">
      <alignment vertical="center" wrapText="1"/>
    </xf>
    <xf numFmtId="0" fontId="0" fillId="0" borderId="3" xfId="0" applyBorder="1" applyAlignment="1" applyProtection="1">
      <alignment vertical="center" wrapText="1"/>
      <protection locked="0"/>
    </xf>
    <xf numFmtId="0" fontId="39" fillId="0" borderId="0" xfId="0" applyFont="1"/>
    <xf numFmtId="0" fontId="2" fillId="0" borderId="0" xfId="0" applyFont="1" applyAlignment="1">
      <alignment wrapText="1"/>
    </xf>
    <xf numFmtId="0" fontId="2" fillId="0" borderId="18" xfId="0" applyFont="1" applyBorder="1" applyAlignment="1">
      <alignment vertical="center" wrapText="1"/>
    </xf>
    <xf numFmtId="0" fontId="7" fillId="0" borderId="0" xfId="0" applyFont="1" applyAlignment="1">
      <alignment horizontal="left" vertical="center" wrapText="1"/>
    </xf>
    <xf numFmtId="0" fontId="2" fillId="0" borderId="3" xfId="0" applyFont="1" applyBorder="1" applyAlignment="1">
      <alignment wrapText="1"/>
    </xf>
    <xf numFmtId="0" fontId="11" fillId="0" borderId="3" xfId="0" applyFont="1" applyBorder="1" applyAlignment="1">
      <alignment wrapText="1"/>
    </xf>
    <xf numFmtId="0" fontId="2" fillId="0" borderId="11" xfId="0" applyFont="1" applyBorder="1" applyAlignment="1">
      <alignment wrapText="1"/>
    </xf>
    <xf numFmtId="0" fontId="11" fillId="0" borderId="11" xfId="0" applyFont="1" applyBorder="1" applyAlignment="1">
      <alignment wrapText="1"/>
    </xf>
    <xf numFmtId="0" fontId="2" fillId="0" borderId="0" xfId="0" applyFont="1"/>
    <xf numFmtId="0" fontId="2" fillId="0" borderId="20" xfId="0" applyFont="1" applyBorder="1" applyAlignment="1">
      <alignment vertical="center" wrapText="1"/>
    </xf>
    <xf numFmtId="0" fontId="2" fillId="0" borderId="11" xfId="0" applyFont="1" applyBorder="1" applyAlignment="1">
      <alignment vertical="center" wrapText="1"/>
    </xf>
    <xf numFmtId="0" fontId="11" fillId="0" borderId="11" xfId="0" applyFont="1" applyBorder="1" applyAlignment="1">
      <alignment vertical="center" wrapText="1"/>
    </xf>
    <xf numFmtId="0" fontId="11" fillId="0" borderId="3" xfId="0" applyFont="1" applyBorder="1" applyAlignment="1">
      <alignment vertical="center" wrapText="1"/>
    </xf>
    <xf numFmtId="0" fontId="31" fillId="0" borderId="0" xfId="0" applyFont="1" applyAlignment="1">
      <alignment horizontal="right"/>
    </xf>
    <xf numFmtId="0" fontId="4" fillId="0" borderId="0" xfId="0" applyFont="1" applyAlignment="1">
      <alignment wrapText="1"/>
    </xf>
    <xf numFmtId="0" fontId="2" fillId="0" borderId="0" xfId="0" applyFont="1" applyAlignment="1">
      <alignment horizontal="left" wrapText="1"/>
    </xf>
    <xf numFmtId="0" fontId="1" fillId="0" borderId="0" xfId="0" applyFont="1" applyAlignment="1">
      <alignment wrapText="1"/>
    </xf>
  </cellXfs>
  <cellStyles count="2">
    <cellStyle name="Hyperlink" xfId="1" builtinId="8"/>
    <cellStyle name="Normal" xfId="0" builtinId="0"/>
  </cellStyles>
  <dxfs count="35">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C0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C00000"/>
        </patternFill>
      </fill>
    </dxf>
    <dxf>
      <font>
        <color theme="1"/>
      </font>
      <fill>
        <patternFill>
          <bgColor rgb="FF92D050"/>
        </patternFill>
      </fill>
    </dxf>
    <dxf>
      <font>
        <color theme="0"/>
      </font>
      <fill>
        <patternFill>
          <bgColor rgb="FFC00000"/>
        </patternFill>
      </fill>
    </dxf>
    <dxf>
      <font>
        <color theme="0"/>
      </font>
      <fill>
        <patternFill>
          <bgColor rgb="FFFF0000"/>
        </patternFill>
      </fill>
    </dxf>
    <dxf>
      <font>
        <color theme="1"/>
      </font>
      <fill>
        <patternFill>
          <bgColor rgb="FFFFC000"/>
        </patternFill>
      </fill>
    </dxf>
    <dxf>
      <font>
        <color theme="1"/>
      </font>
      <fill>
        <patternFill>
          <bgColor rgb="FFFFFF00"/>
        </patternFill>
      </fill>
    </dxf>
    <dxf>
      <font>
        <color theme="0"/>
      </font>
      <fill>
        <patternFill>
          <bgColor rgb="FFC00000"/>
        </patternFill>
      </fill>
    </dxf>
    <dxf>
      <font>
        <color theme="0"/>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92D05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C0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C00000"/>
        </patternFill>
      </fill>
    </dxf>
    <dxf>
      <font>
        <color theme="0"/>
      </font>
      <fill>
        <patternFill>
          <bgColor rgb="FFC00000"/>
        </patternFill>
      </fill>
    </dxf>
    <dxf>
      <font>
        <color theme="0"/>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92D050"/>
        </patternFill>
      </fill>
    </dxf>
  </dxfs>
  <tableStyles count="0" defaultTableStyle="TableStyleMedium2" defaultPivotStyle="PivotStyleLight16"/>
  <colors>
    <mruColors>
      <color rgb="FFAFAFAF"/>
      <color rgb="FF1552FF"/>
      <color rgb="FF0000FF"/>
      <color rgb="FFFFFF7F"/>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466019</xdr:colOff>
          <xdr:row>3</xdr:row>
          <xdr:rowOff>214504</xdr:rowOff>
        </xdr:from>
        <xdr:to>
          <xdr:col>8</xdr:col>
          <xdr:colOff>546100</xdr:colOff>
          <xdr:row>5</xdr:row>
          <xdr:rowOff>104036</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7442552" y="883371"/>
              <a:ext cx="1045281" cy="389065"/>
              <a:chOff x="5516429" y="1815724"/>
              <a:chExt cx="1176154" cy="383432"/>
            </a:xfrm>
          </xdr:grpSpPr>
          <xdr:sp macro="" textlink="">
            <xdr:nvSpPr>
              <xdr:cNvPr id="21505" name="Option Button 1" hidden="1">
                <a:extLst>
                  <a:ext uri="{63B3BB69-23CF-44E3-9099-C40C66FF867C}">
                    <a14:compatExt spid="_x0000_s21505"/>
                  </a:ext>
                  <a:ext uri="{FF2B5EF4-FFF2-40B4-BE49-F238E27FC236}">
                    <a16:creationId xmlns:a16="http://schemas.microsoft.com/office/drawing/2014/main" id="{00000000-0008-0000-0000-000001540000}"/>
                  </a:ext>
                </a:extLst>
              </xdr:cNvPr>
              <xdr:cNvSpPr/>
            </xdr:nvSpPr>
            <xdr:spPr bwMode="auto">
              <a:xfrm>
                <a:off x="5516429" y="1815724"/>
                <a:ext cx="595503" cy="38029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Yes</a:t>
                </a:r>
              </a:p>
            </xdr:txBody>
          </xdr:sp>
          <xdr:sp macro="" textlink="">
            <xdr:nvSpPr>
              <xdr:cNvPr id="21506" name="Option Button 2" hidden="1">
                <a:extLst>
                  <a:ext uri="{63B3BB69-23CF-44E3-9099-C40C66FF867C}">
                    <a14:compatExt spid="_x0000_s21506"/>
                  </a:ext>
                  <a:ext uri="{FF2B5EF4-FFF2-40B4-BE49-F238E27FC236}">
                    <a16:creationId xmlns:a16="http://schemas.microsoft.com/office/drawing/2014/main" id="{00000000-0008-0000-0000-000002540000}"/>
                  </a:ext>
                </a:extLst>
              </xdr:cNvPr>
              <xdr:cNvSpPr/>
            </xdr:nvSpPr>
            <xdr:spPr bwMode="auto">
              <a:xfrm>
                <a:off x="6092155" y="1818861"/>
                <a:ext cx="600428" cy="38029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466019</xdr:colOff>
          <xdr:row>3</xdr:row>
          <xdr:rowOff>214504</xdr:rowOff>
        </xdr:from>
        <xdr:to>
          <xdr:col>8</xdr:col>
          <xdr:colOff>546100</xdr:colOff>
          <xdr:row>5</xdr:row>
          <xdr:rowOff>104036</xdr:rowOff>
        </xdr:to>
        <xdr:grpSp>
          <xdr:nvGrpSpPr>
            <xdr:cNvPr id="70" name="Group 69">
              <a:extLst>
                <a:ext uri="{FF2B5EF4-FFF2-40B4-BE49-F238E27FC236}">
                  <a16:creationId xmlns:a16="http://schemas.microsoft.com/office/drawing/2014/main" id="{00000000-0008-0000-0200-000046000000}"/>
                </a:ext>
              </a:extLst>
            </xdr:cNvPr>
            <xdr:cNvGrpSpPr/>
          </xdr:nvGrpSpPr>
          <xdr:grpSpPr>
            <a:xfrm>
              <a:off x="7442552" y="883371"/>
              <a:ext cx="1045281" cy="389065"/>
              <a:chOff x="5516440" y="1815726"/>
              <a:chExt cx="1176119" cy="383432"/>
            </a:xfrm>
          </xdr:grpSpPr>
          <xdr:sp macro="" textlink="">
            <xdr:nvSpPr>
              <xdr:cNvPr id="21568" name="Option Button 64" hidden="1">
                <a:extLst>
                  <a:ext uri="{63B3BB69-23CF-44E3-9099-C40C66FF867C}">
                    <a14:compatExt spid="_x0000_s21568"/>
                  </a:ext>
                  <a:ext uri="{FF2B5EF4-FFF2-40B4-BE49-F238E27FC236}">
                    <a16:creationId xmlns:a16="http://schemas.microsoft.com/office/drawing/2014/main" id="{00000000-0008-0000-0000-000040540000}"/>
                  </a:ext>
                </a:extLst>
              </xdr:cNvPr>
              <xdr:cNvSpPr/>
            </xdr:nvSpPr>
            <xdr:spPr bwMode="auto">
              <a:xfrm>
                <a:off x="5516440" y="1815726"/>
                <a:ext cx="595502" cy="38029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Yes</a:t>
                </a:r>
              </a:p>
            </xdr:txBody>
          </xdr:sp>
          <xdr:sp macro="" textlink="">
            <xdr:nvSpPr>
              <xdr:cNvPr id="21569" name="Option Button 65" hidden="1">
                <a:extLst>
                  <a:ext uri="{63B3BB69-23CF-44E3-9099-C40C66FF867C}">
                    <a14:compatExt spid="_x0000_s21569"/>
                  </a:ext>
                  <a:ext uri="{FF2B5EF4-FFF2-40B4-BE49-F238E27FC236}">
                    <a16:creationId xmlns:a16="http://schemas.microsoft.com/office/drawing/2014/main" id="{00000000-0008-0000-0000-000041540000}"/>
                  </a:ext>
                </a:extLst>
              </xdr:cNvPr>
              <xdr:cNvSpPr/>
            </xdr:nvSpPr>
            <xdr:spPr bwMode="auto">
              <a:xfrm>
                <a:off x="6092131" y="1818863"/>
                <a:ext cx="600428" cy="38029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No</a:t>
                </a:r>
              </a:p>
            </xdr:txBody>
          </xdr:sp>
        </xdr:grp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xdr:col>
      <xdr:colOff>383612</xdr:colOff>
      <xdr:row>96</xdr:row>
      <xdr:rowOff>65561</xdr:rowOff>
    </xdr:from>
    <xdr:to>
      <xdr:col>8</xdr:col>
      <xdr:colOff>362674</xdr:colOff>
      <xdr:row>97</xdr:row>
      <xdr:rowOff>187962</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8037479" y="33229494"/>
          <a:ext cx="783395" cy="342535"/>
          <a:chOff x="5538400" y="48954376"/>
          <a:chExt cx="1153470" cy="381863"/>
        </a:xfrm>
      </xdr:grpSpPr>
      <xdr:sp macro="" textlink="">
        <xdr:nvSpPr>
          <xdr:cNvPr id="3" name="Option Button 161" hidden="1">
            <a:extLst>
              <a:ext uri="{63B3BB69-23CF-44E3-9099-C40C66FF867C}">
                <a14:compatExt xmlns:a14="http://schemas.microsoft.com/office/drawing/2010/main" spid="_x0000_s1185"/>
              </a:ext>
              <a:ext uri="{FF2B5EF4-FFF2-40B4-BE49-F238E27FC236}">
                <a16:creationId xmlns:a16="http://schemas.microsoft.com/office/drawing/2014/main" id="{00000000-0008-0000-0300-000003000000}"/>
              </a:ext>
            </a:extLst>
          </xdr:cNvPr>
          <xdr:cNvSpPr/>
        </xdr:nvSpPr>
        <xdr:spPr bwMode="auto">
          <a:xfrm>
            <a:off x="5538400" y="48954376"/>
            <a:ext cx="579912" cy="3775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54864" rIns="0" bIns="54864" anchor="ctr" upright="1"/>
          <a:lstStyle/>
          <a:p>
            <a:pPr algn="l" rtl="0">
              <a:defRPr sz="1000"/>
            </a:pPr>
            <a:r>
              <a:rPr lang="en-US" sz="1200" b="0" i="0" u="none" strike="noStrike" baseline="0">
                <a:solidFill>
                  <a:srgbClr val="000000"/>
                </a:solidFill>
                <a:latin typeface="Calibri" pitchFamily="2" charset="0"/>
                <a:cs typeface="Calibri" pitchFamily="2" charset="0"/>
              </a:rPr>
              <a:t>Yes</a:t>
            </a:r>
          </a:p>
        </xdr:txBody>
      </xdr:sp>
      <xdr:sp macro="" textlink="">
        <xdr:nvSpPr>
          <xdr:cNvPr id="4" name="Option Button 162" hidden="1">
            <a:extLst>
              <a:ext uri="{63B3BB69-23CF-44E3-9099-C40C66FF867C}">
                <a14:compatExt xmlns:a14="http://schemas.microsoft.com/office/drawing/2010/main" spid="_x0000_s1186"/>
              </a:ext>
              <a:ext uri="{FF2B5EF4-FFF2-40B4-BE49-F238E27FC236}">
                <a16:creationId xmlns:a16="http://schemas.microsoft.com/office/drawing/2014/main" id="{00000000-0008-0000-0300-000004000000}"/>
              </a:ext>
            </a:extLst>
          </xdr:cNvPr>
          <xdr:cNvSpPr/>
        </xdr:nvSpPr>
        <xdr:spPr bwMode="auto">
          <a:xfrm>
            <a:off x="6107670" y="48958672"/>
            <a:ext cx="584200" cy="3775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54864" rIns="0" bIns="54864" anchor="ctr" upright="1"/>
          <a:lstStyle/>
          <a:p>
            <a:pPr algn="l" rtl="0">
              <a:defRPr sz="1000"/>
            </a:pPr>
            <a:r>
              <a:rPr lang="en-US" sz="1200" b="0" i="0" u="none" strike="noStrike" baseline="0">
                <a:solidFill>
                  <a:srgbClr val="000000"/>
                </a:solidFill>
                <a:latin typeface="Calibri" pitchFamily="2" charset="0"/>
                <a:cs typeface="Calibri" pitchFamily="2" charset="0"/>
              </a:rPr>
              <a:t>No</a:t>
            </a:r>
          </a:p>
        </xdr:txBody>
      </xdr:sp>
    </xdr:grpSp>
    <xdr:clientData/>
  </xdr:twoCellAnchor>
  <mc:AlternateContent xmlns:mc="http://schemas.openxmlformats.org/markup-compatibility/2006">
    <mc:Choice xmlns:a14="http://schemas.microsoft.com/office/drawing/2010/main" Requires="a14">
      <xdr:twoCellAnchor>
        <xdr:from>
          <xdr:col>1</xdr:col>
          <xdr:colOff>5099</xdr:colOff>
          <xdr:row>29</xdr:row>
          <xdr:rowOff>41060</xdr:rowOff>
        </xdr:from>
        <xdr:to>
          <xdr:col>1</xdr:col>
          <xdr:colOff>5099</xdr:colOff>
          <xdr:row>29</xdr:row>
          <xdr:rowOff>41060</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2291099" y="10107927"/>
              <a:ext cx="0" cy="0"/>
              <a:chOff x="2291099" y="10107927"/>
              <a:chExt cx="0" cy="0"/>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383612</xdr:colOff>
      <xdr:row>99</xdr:row>
      <xdr:rowOff>65561</xdr:rowOff>
    </xdr:from>
    <xdr:to>
      <xdr:col>10</xdr:col>
      <xdr:colOff>362674</xdr:colOff>
      <xdr:row>100</xdr:row>
      <xdr:rowOff>187962</xdr:rowOff>
    </xdr:to>
    <xdr:grpSp>
      <xdr:nvGrpSpPr>
        <xdr:cNvPr id="12" name="Group 11">
          <a:extLst>
            <a:ext uri="{FF2B5EF4-FFF2-40B4-BE49-F238E27FC236}">
              <a16:creationId xmlns:a16="http://schemas.microsoft.com/office/drawing/2014/main" id="{8D9BD85C-713B-1F46-84B4-C63ADD942F78}"/>
            </a:ext>
          </a:extLst>
        </xdr:cNvPr>
        <xdr:cNvGrpSpPr/>
      </xdr:nvGrpSpPr>
      <xdr:grpSpPr>
        <a:xfrm>
          <a:off x="7554879" y="21587828"/>
          <a:ext cx="817262" cy="317134"/>
          <a:chOff x="5538400" y="48954376"/>
          <a:chExt cx="1153470" cy="381863"/>
        </a:xfrm>
      </xdr:grpSpPr>
      <xdr:sp macro="" textlink="">
        <xdr:nvSpPr>
          <xdr:cNvPr id="13" name="Option Button 161" hidden="1">
            <a:extLst>
              <a:ext uri="{63B3BB69-23CF-44E3-9099-C40C66FF867C}">
                <a14:compatExt xmlns:a14="http://schemas.microsoft.com/office/drawing/2010/main" spid="_x0000_s1185"/>
              </a:ext>
              <a:ext uri="{FF2B5EF4-FFF2-40B4-BE49-F238E27FC236}">
                <a16:creationId xmlns:a16="http://schemas.microsoft.com/office/drawing/2014/main" id="{BAE91537-570F-34C2-56CD-EB18D4B1B8F3}"/>
              </a:ext>
            </a:extLst>
          </xdr:cNvPr>
          <xdr:cNvSpPr/>
        </xdr:nvSpPr>
        <xdr:spPr bwMode="auto">
          <a:xfrm>
            <a:off x="5538400" y="48954376"/>
            <a:ext cx="579912" cy="3775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54864" rIns="0" bIns="54864" anchor="ctr" upright="1"/>
          <a:lstStyle/>
          <a:p>
            <a:pPr algn="l" rtl="0">
              <a:defRPr sz="1000"/>
            </a:pPr>
            <a:r>
              <a:rPr lang="en-US" sz="1200" b="0" i="0" u="none" strike="noStrike" baseline="0">
                <a:solidFill>
                  <a:srgbClr val="000000"/>
                </a:solidFill>
                <a:latin typeface="Calibri" pitchFamily="2" charset="0"/>
                <a:cs typeface="Calibri" pitchFamily="2" charset="0"/>
              </a:rPr>
              <a:t>Yes</a:t>
            </a:r>
          </a:p>
        </xdr:txBody>
      </xdr:sp>
      <xdr:sp macro="" textlink="">
        <xdr:nvSpPr>
          <xdr:cNvPr id="14" name="Option Button 162" hidden="1">
            <a:extLst>
              <a:ext uri="{63B3BB69-23CF-44E3-9099-C40C66FF867C}">
                <a14:compatExt xmlns:a14="http://schemas.microsoft.com/office/drawing/2010/main" spid="_x0000_s1186"/>
              </a:ext>
              <a:ext uri="{FF2B5EF4-FFF2-40B4-BE49-F238E27FC236}">
                <a16:creationId xmlns:a16="http://schemas.microsoft.com/office/drawing/2014/main" id="{DC183EF6-E0CE-7ACF-6EE8-CFA5B51D197F}"/>
              </a:ext>
            </a:extLst>
          </xdr:cNvPr>
          <xdr:cNvSpPr/>
        </xdr:nvSpPr>
        <xdr:spPr bwMode="auto">
          <a:xfrm>
            <a:off x="6107670" y="48958672"/>
            <a:ext cx="584200" cy="3775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54864" rIns="0" bIns="54864" anchor="ctr" upright="1"/>
          <a:lstStyle/>
          <a:p>
            <a:pPr algn="l" rtl="0">
              <a:defRPr sz="1000"/>
            </a:pPr>
            <a:r>
              <a:rPr lang="en-US" sz="1200" b="0" i="0" u="none" strike="noStrike" baseline="0">
                <a:solidFill>
                  <a:srgbClr val="000000"/>
                </a:solidFill>
                <a:latin typeface="Calibri" pitchFamily="2" charset="0"/>
                <a:cs typeface="Calibri" pitchFamily="2" charset="0"/>
              </a:rPr>
              <a:t>No</a:t>
            </a:r>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DC623-986A-4646-A337-D0943D4B2979}">
  <sheetPr codeName="Sheet3"/>
  <dimension ref="A1:K53"/>
  <sheetViews>
    <sheetView showGridLines="0" tabSelected="1" zoomScale="150" zoomScaleNormal="150" zoomScaleSheetLayoutView="120" zoomScalePageLayoutView="109" workbookViewId="0">
      <selection activeCell="B3" sqref="B3:I3"/>
    </sheetView>
  </sheetViews>
  <sheetFormatPr baseColWidth="10" defaultColWidth="10.6640625" defaultRowHeight="16"/>
  <cols>
    <col min="1" max="1" width="25.33203125" customWidth="1"/>
    <col min="2" max="2" width="10.1640625" customWidth="1"/>
    <col min="3" max="3" width="18.5" customWidth="1"/>
    <col min="4" max="4" width="2.33203125" customWidth="1"/>
    <col min="5" max="5" width="14.5" customWidth="1"/>
    <col min="6" max="6" width="11.6640625" customWidth="1"/>
    <col min="7" max="7" width="8.83203125" bestFit="1" customWidth="1"/>
    <col min="8" max="8" width="12.6640625" customWidth="1"/>
    <col min="9" max="9" width="13.6640625" customWidth="1"/>
    <col min="10" max="10" width="16.1640625" customWidth="1"/>
  </cols>
  <sheetData>
    <row r="1" spans="1:9" ht="21" customHeight="1">
      <c r="A1" s="47" t="s">
        <v>41</v>
      </c>
      <c r="B1" s="24"/>
      <c r="C1" s="24"/>
      <c r="D1" s="24"/>
      <c r="E1" s="24"/>
      <c r="F1" s="115"/>
      <c r="G1" s="115"/>
      <c r="H1" s="96"/>
      <c r="I1" s="96"/>
    </row>
    <row r="2" spans="1:9" ht="5" customHeight="1"/>
    <row r="3" spans="1:9" ht="26" customHeight="1">
      <c r="A3" s="49" t="s">
        <v>95</v>
      </c>
      <c r="B3" s="114" t="s">
        <v>181</v>
      </c>
      <c r="C3" s="114"/>
      <c r="D3" s="114"/>
      <c r="E3" s="114"/>
      <c r="F3" s="114"/>
      <c r="G3" s="114"/>
      <c r="H3" s="114"/>
      <c r="I3" s="114"/>
    </row>
    <row r="4" spans="1:9" ht="21">
      <c r="A4" s="1" t="s">
        <v>162</v>
      </c>
      <c r="F4" s="1" t="s">
        <v>0</v>
      </c>
    </row>
    <row r="5" spans="1:9" ht="18" customHeight="1">
      <c r="A5" s="98"/>
      <c r="B5" s="99"/>
      <c r="C5" s="99"/>
      <c r="D5" s="99"/>
      <c r="E5" s="100"/>
      <c r="F5" s="63" t="s">
        <v>1</v>
      </c>
      <c r="G5" s="64"/>
      <c r="H5" s="64"/>
      <c r="I5" s="65"/>
    </row>
    <row r="6" spans="1:9">
      <c r="A6" s="101"/>
      <c r="B6" s="102"/>
      <c r="C6" s="102"/>
      <c r="D6" s="102"/>
      <c r="E6" s="103"/>
      <c r="F6" s="107" t="s">
        <v>179</v>
      </c>
      <c r="G6" s="108"/>
      <c r="H6" s="108"/>
      <c r="I6" s="109"/>
    </row>
    <row r="7" spans="1:9">
      <c r="A7" s="104"/>
      <c r="B7" s="105"/>
      <c r="C7" s="105"/>
      <c r="D7" s="105"/>
      <c r="E7" s="106"/>
      <c r="F7" s="110" t="s">
        <v>180</v>
      </c>
      <c r="G7" s="111"/>
      <c r="H7" s="111"/>
      <c r="I7" s="112"/>
    </row>
    <row r="8" spans="1:9" ht="7" customHeight="1" thickBot="1"/>
    <row r="9" spans="1:9" ht="17" thickTop="1">
      <c r="A9" s="113" t="s">
        <v>46</v>
      </c>
      <c r="B9" s="113"/>
      <c r="C9" s="126"/>
      <c r="D9" s="126"/>
      <c r="F9" s="92" t="s">
        <v>115</v>
      </c>
      <c r="G9" s="93"/>
      <c r="H9" s="93"/>
      <c r="I9" s="94"/>
    </row>
    <row r="10" spans="1:9" ht="21">
      <c r="A10" s="113" t="s">
        <v>150</v>
      </c>
      <c r="B10" s="113"/>
      <c r="C10" s="127"/>
      <c r="D10" s="127"/>
      <c r="F10" s="131" t="str">
        <f>IFERROR(IF(ROUND(AVERAGEIF(I22:I27, "&lt;&gt;"), 0)=0, "TBD", INDEX('Values &amp; Definitions'!A23:A27, MATCH(ROUND(AVERAGEIF(I22:I27, "&lt;&gt;"), 0), 'Values &amp; Definitions'!I23:I27, 0))), "TBD")</f>
        <v>TBD</v>
      </c>
      <c r="G10" s="132"/>
      <c r="H10" s="132"/>
      <c r="I10" s="133"/>
    </row>
    <row r="11" spans="1:9" ht="21" customHeight="1" thickBot="1">
      <c r="A11" s="113" t="s">
        <v>47</v>
      </c>
      <c r="B11" s="113"/>
      <c r="C11" s="127"/>
      <c r="D11" s="127"/>
      <c r="F11" s="128" t="str">
        <f>IF(COUNTA($I$22:$I$27)=0, "", IFERROR(ROUND(AVERAGE($I$22:$I$27), 0), ""))</f>
        <v/>
      </c>
      <c r="G11" s="129"/>
      <c r="H11" s="129"/>
      <c r="I11" s="130"/>
    </row>
    <row r="12" spans="1:9" ht="10" customHeight="1" thickTop="1"/>
    <row r="13" spans="1:9" ht="14" customHeight="1">
      <c r="A13" t="s">
        <v>42</v>
      </c>
      <c r="F13" s="48"/>
      <c r="G13" s="48"/>
      <c r="H13" s="48"/>
      <c r="I13" s="48"/>
    </row>
    <row r="14" spans="1:9" ht="18" customHeight="1">
      <c r="A14" s="116"/>
      <c r="B14" s="117"/>
      <c r="C14" s="117"/>
      <c r="D14" s="117"/>
      <c r="E14" s="118"/>
      <c r="F14" s="136" t="s">
        <v>151</v>
      </c>
      <c r="G14" s="137"/>
      <c r="H14" s="135"/>
      <c r="I14" s="135"/>
    </row>
    <row r="15" spans="1:9" ht="18" customHeight="1">
      <c r="A15" s="119"/>
      <c r="B15" s="120"/>
      <c r="C15" s="120"/>
      <c r="D15" s="120"/>
      <c r="E15" s="121"/>
      <c r="F15" s="136" t="s">
        <v>152</v>
      </c>
      <c r="G15" s="137"/>
      <c r="H15" s="134"/>
      <c r="I15" s="134"/>
    </row>
    <row r="16" spans="1:9" ht="18" customHeight="1">
      <c r="A16" s="122"/>
      <c r="B16" s="123"/>
      <c r="C16" s="123"/>
      <c r="D16" s="123"/>
      <c r="E16" s="124"/>
    </row>
    <row r="17" spans="1:11" ht="14" customHeight="1">
      <c r="A17" s="125" t="s">
        <v>163</v>
      </c>
      <c r="B17" s="125"/>
      <c r="C17" s="125"/>
      <c r="D17" s="125"/>
      <c r="E17" s="125"/>
      <c r="F17" s="48"/>
      <c r="G17" s="48"/>
      <c r="H17" s="48"/>
      <c r="I17" s="48"/>
    </row>
    <row r="18" spans="1:11" ht="21">
      <c r="A18" s="47" t="s">
        <v>110</v>
      </c>
      <c r="B18" s="24"/>
      <c r="C18" s="24"/>
      <c r="D18" s="24"/>
      <c r="E18" s="24"/>
      <c r="F18" s="24"/>
      <c r="G18" s="24"/>
      <c r="H18" s="24"/>
      <c r="I18" s="24"/>
    </row>
    <row r="19" spans="1:11" ht="46" customHeight="1">
      <c r="A19" s="97" t="s">
        <v>153</v>
      </c>
      <c r="B19" s="97"/>
      <c r="C19" s="97"/>
      <c r="D19" s="97"/>
      <c r="E19" s="97"/>
      <c r="F19" s="97"/>
      <c r="G19" s="97"/>
      <c r="H19" s="97"/>
      <c r="I19" s="97"/>
    </row>
    <row r="20" spans="1:11" ht="20" customHeight="1">
      <c r="A20" s="40" t="s">
        <v>39</v>
      </c>
      <c r="B20" s="40"/>
      <c r="C20" s="40"/>
      <c r="D20" s="40"/>
      <c r="E20" s="40"/>
      <c r="F20" s="40"/>
      <c r="G20" s="3" t="s">
        <v>149</v>
      </c>
      <c r="H20" s="3" t="s">
        <v>154</v>
      </c>
      <c r="I20" s="3" t="s">
        <v>116</v>
      </c>
    </row>
    <row r="21" spans="1:11" s="4" customFormat="1">
      <c r="A21" s="140" t="s">
        <v>40</v>
      </c>
      <c r="B21" s="140"/>
      <c r="C21" s="140"/>
      <c r="D21" s="140"/>
      <c r="E21" s="140"/>
      <c r="F21" s="140"/>
      <c r="G21" s="61"/>
      <c r="H21" s="61"/>
      <c r="I21" s="62"/>
      <c r="J21"/>
      <c r="K21"/>
    </row>
    <row r="22" spans="1:11" ht="25" customHeight="1">
      <c r="A22" s="138"/>
      <c r="B22" s="138"/>
      <c r="C22" s="138"/>
      <c r="D22" s="138"/>
      <c r="E22" s="138"/>
      <c r="F22" s="139"/>
      <c r="G22" s="71" t="str">
        <f>IFERROR(IF(TRIM(VLOOKUP('STEP 4 - Process RTO and MTD'!H11,'Lookup Values'!A15:B29,2,FALSE))="", "TBD", ROUND((VLOOKUP('STEP 4 - Process RTO and MTD'!H11,'Lookup Values'!A15:B29,2,FALSE)/60) + 'STEP 4 - Process RTO and MTD'!H9, 2)), "TBD")</f>
        <v>TBD</v>
      </c>
      <c r="H22" s="71" t="str">
        <f>IFERROR(IF(TRIM(VLOOKUP('STEP 4 - Process RTO and MTD'!H11,'Lookup Values'!A15:B29,2,FALSE))="", "TBD", ROUND(VLOOKUP('STEP 4 - Process RTO and MTD'!H11,'Lookup Values'!A15:B29,2,FALSE)/60,2)), "TBD")</f>
        <v>TBD</v>
      </c>
      <c r="I22" s="72" t="str">
        <f>'STEP 2 - Critical Processes'!AB20</f>
        <v>TBD</v>
      </c>
    </row>
    <row r="23" spans="1:11" ht="25" customHeight="1">
      <c r="A23" s="138"/>
      <c r="B23" s="138"/>
      <c r="C23" s="138"/>
      <c r="D23" s="138"/>
      <c r="E23" s="138"/>
      <c r="F23" s="139"/>
      <c r="G23" s="73" t="str">
        <f>IF(A23="", "", IFERROR(IF(TRIM(VLOOKUP('STEP 4 - Process RTO and MTD'!H18,'Lookup Values'!A15:B29,2,FALSE))="", "TBD", ROUND((VLOOKUP('STEP 4 - Process RTO and MTD'!H18,'Lookup Values'!A15:B29,2,FALSE)/60) + 'STEP 4 - Process RTO and MTD'!H16,2)), "TBD"))</f>
        <v/>
      </c>
      <c r="H23" s="73" t="str">
        <f>IF(A23="", "", IFERROR(IF(TRIM(VLOOKUP('STEP 4 - Process RTO and MTD'!H18,'Lookup Values'!A15:B29,2,FALSE))="", "TBD", ROUND(VLOOKUP('STEP 4 - Process RTO and MTD'!H18,'Lookup Values'!A15:B29,2,FALSE)/60,2)), "TBD"))</f>
        <v/>
      </c>
      <c r="I23" s="72" t="str">
        <f>IF(A23="", "", 'STEP 2 - Critical Processes'!AB39)</f>
        <v/>
      </c>
    </row>
    <row r="24" spans="1:11" ht="25" customHeight="1">
      <c r="A24" s="138"/>
      <c r="B24" s="138"/>
      <c r="C24" s="138"/>
      <c r="D24" s="138"/>
      <c r="E24" s="138"/>
      <c r="F24" s="139"/>
      <c r="G24" s="73" t="str">
        <f>IF(A24="", "", IFERROR(IF(TRIM(VLOOKUP('STEP 4 - Process RTO and MTD'!H25,'Lookup Values'!A15:B29,2,FALSE))="", "TBD", ROUND((VLOOKUP('STEP 4 - Process RTO and MTD'!H25,'Lookup Values'!A15:B29,2,FALSE)/60) + 'STEP 4 - Process RTO and MTD'!H23,2)), "TBD"))</f>
        <v/>
      </c>
      <c r="H24" s="73" t="str">
        <f>IF(A24="", "", IFERROR(IF(TRIM(VLOOKUP('STEP 4 - Process RTO and MTD'!H25,'Lookup Values'!A15:B29,2,FALSE))="", "TBD", ROUND(VLOOKUP('STEP 4 - Process RTO and MTD'!H25,'Lookup Values'!A15:B29,2,FALSE)/60,2)), "TBD"))</f>
        <v/>
      </c>
      <c r="I24" s="72" t="str">
        <f>IF(A24="", "", 'STEP 2 - Critical Processes'!AB58)</f>
        <v/>
      </c>
    </row>
    <row r="25" spans="1:11" ht="25" customHeight="1">
      <c r="A25" s="138"/>
      <c r="B25" s="138"/>
      <c r="C25" s="138"/>
      <c r="D25" s="138"/>
      <c r="E25" s="138"/>
      <c r="F25" s="139"/>
      <c r="G25" s="73" t="str">
        <f>IF(A25="", "", IFERROR(IF(TRIM(VLOOKUP('STEP 4 - Process RTO and MTD'!H32,'Lookup Values'!A15:B29,2,FALSE))="", "TBD", ROUND((VLOOKUP('STEP 4 - Process RTO and MTD'!H32,'Lookup Values'!A15:B29,2,FALSE)/60) + 'STEP 4 - Process RTO and MTD'!H30,2)), "TBD"))</f>
        <v/>
      </c>
      <c r="H25" s="73" t="str">
        <f>IF(A25="", "", IFERROR(IF(TRIM(VLOOKUP('STEP 4 - Process RTO and MTD'!H32,'Lookup Values'!A15:B29,2,FALSE))="", "TBD", ROUND(VLOOKUP('STEP 4 - Process RTO and MTD'!H32,'Lookup Values'!A15:B29,2,FALSE)/60,2)), "TBD"))</f>
        <v/>
      </c>
      <c r="I25" s="72" t="str">
        <f>IF(A25="", "", 'STEP 2 - Critical Processes'!AB77)</f>
        <v/>
      </c>
    </row>
    <row r="26" spans="1:11" ht="25" customHeight="1">
      <c r="A26" s="138"/>
      <c r="B26" s="138"/>
      <c r="C26" s="138"/>
      <c r="D26" s="138"/>
      <c r="E26" s="138"/>
      <c r="F26" s="139"/>
      <c r="G26" s="73" t="str">
        <f>IF(A26="", "", IFERROR(IF(TRIM(VLOOKUP('STEP 4 - Process RTO and MTD'!H39,'Lookup Values'!A15:B29,2,FALSE))="", "TBD", ROUND((VLOOKUP('STEP 4 - Process RTO and MTD'!H39,'Lookup Values'!A15:B29,2,FALSE)/60) + 'STEP 4 - Process RTO and MTD'!H37,2)), "TBD"))</f>
        <v/>
      </c>
      <c r="H26" s="73" t="str">
        <f>IF(A26="", "", IFERROR(IF(TRIM(VLOOKUP('STEP 4 - Process RTO and MTD'!H39,'Lookup Values'!A15:B29,2,FALSE))="", "TBD", ROUND(VLOOKUP('STEP 4 - Process RTO and MTD'!H39,'Lookup Values'!A15:B29,2,FALSE)/60,2)), "TBD"))</f>
        <v/>
      </c>
      <c r="I26" s="72" t="str">
        <f>IF(A26="", "", 'STEP 2 - Critical Processes'!AB96)</f>
        <v/>
      </c>
    </row>
    <row r="27" spans="1:11" ht="25" customHeight="1">
      <c r="A27" s="138"/>
      <c r="B27" s="138"/>
      <c r="C27" s="138"/>
      <c r="D27" s="138"/>
      <c r="E27" s="138"/>
      <c r="F27" s="139"/>
      <c r="G27" s="73" t="str">
        <f>IF(A27="", "", IFERROR(IF(TRIM(VLOOKUP('STEP 4 - Process RTO and MTD'!H46,'Lookup Values'!A15:B29,2,FALSE))="", "TBD", ROUND((VLOOKUP('STEP 4 - Process RTO and MTD'!H46,'Lookup Values'!A15:B29,2,FALSE)/60) + 'STEP 4 - Process RTO and MTD'!H44,2)), "TBD"))</f>
        <v/>
      </c>
      <c r="H27" s="73" t="str">
        <f>IF(A27="", "", IFERROR(IF(TRIM(VLOOKUP('STEP 4 - Process RTO and MTD'!H46,'Lookup Values'!A15:B29,2,FALSE))="", "TBD", ROUND(VLOOKUP('STEP 4 - Process RTO and MTD'!H46,'Lookup Values'!A15:B29,2,FALSE)/60,2)), "TBD"))</f>
        <v/>
      </c>
      <c r="I27" s="72" t="str">
        <f>IF(A27="", "", 'STEP 2 - Critical Processes'!AB115)</f>
        <v/>
      </c>
    </row>
    <row r="28" spans="1:11">
      <c r="A28" s="95" t="s">
        <v>157</v>
      </c>
      <c r="B28" s="95"/>
      <c r="C28" s="95"/>
      <c r="D28" s="95"/>
      <c r="E28" s="95"/>
      <c r="F28" s="95"/>
      <c r="G28" s="95"/>
      <c r="H28" s="95"/>
      <c r="I28" s="95"/>
    </row>
    <row r="51" ht="25" customHeight="1"/>
    <row r="53" ht="16" customHeight="1"/>
  </sheetData>
  <sheetProtection sheet="1" objects="1" scenarios="1" selectLockedCells="1"/>
  <mergeCells count="30">
    <mergeCell ref="A26:F26"/>
    <mergeCell ref="A27:F27"/>
    <mergeCell ref="A21:F21"/>
    <mergeCell ref="A22:F22"/>
    <mergeCell ref="A23:F23"/>
    <mergeCell ref="A24:F24"/>
    <mergeCell ref="A25:F25"/>
    <mergeCell ref="C11:D11"/>
    <mergeCell ref="F11:I11"/>
    <mergeCell ref="F10:I10"/>
    <mergeCell ref="H15:I15"/>
    <mergeCell ref="H14:I14"/>
    <mergeCell ref="F14:G14"/>
    <mergeCell ref="F15:G15"/>
    <mergeCell ref="F9:I9"/>
    <mergeCell ref="A28:I28"/>
    <mergeCell ref="H1:I1"/>
    <mergeCell ref="A19:I19"/>
    <mergeCell ref="A5:E7"/>
    <mergeCell ref="F6:I6"/>
    <mergeCell ref="F7:I7"/>
    <mergeCell ref="A9:B9"/>
    <mergeCell ref="A10:B10"/>
    <mergeCell ref="A11:B11"/>
    <mergeCell ref="B3:I3"/>
    <mergeCell ref="F1:G1"/>
    <mergeCell ref="A14:E16"/>
    <mergeCell ref="A17:E17"/>
    <mergeCell ref="C9:D9"/>
    <mergeCell ref="C10:D10"/>
  </mergeCells>
  <conditionalFormatting sqref="I22:I27">
    <cfRule type="containsText" dxfId="34" priority="51" stopIfTrue="1" operator="containsText" text="1">
      <formula>NOT(ISERROR(SEARCH("1",I22)))</formula>
    </cfRule>
    <cfRule type="containsText" dxfId="33" priority="52" stopIfTrue="1" operator="containsText" text="2">
      <formula>NOT(ISERROR(SEARCH("2",I22)))</formula>
    </cfRule>
    <cfRule type="containsText" dxfId="32" priority="53" stopIfTrue="1" operator="containsText" text="3">
      <formula>NOT(ISERROR(SEARCH("3",I22)))</formula>
    </cfRule>
    <cfRule type="containsText" dxfId="31" priority="54" stopIfTrue="1" operator="containsText" text="4">
      <formula>NOT(ISERROR(SEARCH("4",I22)))</formula>
    </cfRule>
    <cfRule type="containsText" dxfId="30" priority="55" stopIfTrue="1" operator="containsText" text="5">
      <formula>NOT(ISERROR(SEARCH("5",I22)))</formula>
    </cfRule>
  </conditionalFormatting>
  <dataValidations disablePrompts="1" count="1">
    <dataValidation type="date" allowBlank="1" showInputMessage="1" showErrorMessage="1" errorTitle="Date Format" error="Must be in a date format" sqref="H14:I14" xr:uid="{E0B49BA9-F16C-8445-AAEA-4C218CE54797}">
      <formula1>43831</formula1>
      <formula2>55153</formula2>
    </dataValidation>
  </dataValidations>
  <pageMargins left="0.5" right="0.5" top="0.5" bottom="0.5" header="0.5" footer="0.3"/>
  <pageSetup orientation="landscape" r:id="rId1"/>
  <headerFooter alignWithMargins="0">
    <oddFooter>&amp;L&amp;"Calibri,Regular"&amp;7&amp;K000000Templated provided by Safety University (SafetyU) | info@safety-u.com | 347-688-9111&amp;R&amp;"Calibri (Body),Regular"&amp;10&amp;KAFAFAFBusiness Impact Analysis - Cover Page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Option Button 1">
              <controlPr defaultSize="0" autoFill="0" autoLine="0" autoPict="0">
                <anchor moveWithCells="1">
                  <from>
                    <xdr:col>7</xdr:col>
                    <xdr:colOff>469900</xdr:colOff>
                    <xdr:row>3</xdr:row>
                    <xdr:rowOff>215900</xdr:rowOff>
                  </from>
                  <to>
                    <xdr:col>8</xdr:col>
                    <xdr:colOff>25400</xdr:colOff>
                    <xdr:row>5</xdr:row>
                    <xdr:rowOff>101600</xdr:rowOff>
                  </to>
                </anchor>
              </controlPr>
            </control>
          </mc:Choice>
        </mc:AlternateContent>
        <mc:AlternateContent xmlns:mc="http://schemas.openxmlformats.org/markup-compatibility/2006">
          <mc:Choice Requires="x14">
            <control shapeId="21506" r:id="rId5" name="Option Button 2">
              <controlPr defaultSize="0" autoFill="0" autoLine="0" autoPict="0">
                <anchor moveWithCells="1">
                  <from>
                    <xdr:col>8</xdr:col>
                    <xdr:colOff>12700</xdr:colOff>
                    <xdr:row>3</xdr:row>
                    <xdr:rowOff>215900</xdr:rowOff>
                  </from>
                  <to>
                    <xdr:col>8</xdr:col>
                    <xdr:colOff>546100</xdr:colOff>
                    <xdr:row>5</xdr:row>
                    <xdr:rowOff>101600</xdr:rowOff>
                  </to>
                </anchor>
              </controlPr>
            </control>
          </mc:Choice>
        </mc:AlternateContent>
        <mc:AlternateContent xmlns:mc="http://schemas.openxmlformats.org/markup-compatibility/2006">
          <mc:Choice Requires="x14">
            <control shapeId="21568" r:id="rId6" name="Option Button 64">
              <controlPr locked="0" defaultSize="0" autoFill="0" autoLine="0" autoPict="0">
                <anchor moveWithCells="1">
                  <from>
                    <xdr:col>7</xdr:col>
                    <xdr:colOff>469900</xdr:colOff>
                    <xdr:row>3</xdr:row>
                    <xdr:rowOff>215900</xdr:rowOff>
                  </from>
                  <to>
                    <xdr:col>8</xdr:col>
                    <xdr:colOff>25400</xdr:colOff>
                    <xdr:row>5</xdr:row>
                    <xdr:rowOff>101600</xdr:rowOff>
                  </to>
                </anchor>
              </controlPr>
            </control>
          </mc:Choice>
        </mc:AlternateContent>
        <mc:AlternateContent xmlns:mc="http://schemas.openxmlformats.org/markup-compatibility/2006">
          <mc:Choice Requires="x14">
            <control shapeId="21569" r:id="rId7" name="Option Button 65">
              <controlPr locked="0" defaultSize="0" autoFill="0" autoLine="0" autoPict="0">
                <anchor moveWithCells="1">
                  <from>
                    <xdr:col>8</xdr:col>
                    <xdr:colOff>12700</xdr:colOff>
                    <xdr:row>3</xdr:row>
                    <xdr:rowOff>215900</xdr:rowOff>
                  </from>
                  <to>
                    <xdr:col>8</xdr:col>
                    <xdr:colOff>546100</xdr:colOff>
                    <xdr:row>5</xdr:row>
                    <xdr:rowOff>101600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1166-CCCB-B94E-8ACC-7B36A91C5BA9}">
  <sheetPr codeName="Sheet4"/>
  <dimension ref="A1:AB115"/>
  <sheetViews>
    <sheetView zoomScale="150" zoomScaleNormal="150" workbookViewId="0">
      <selection activeCell="B4" sqref="B4:I4"/>
    </sheetView>
  </sheetViews>
  <sheetFormatPr baseColWidth="10" defaultColWidth="11" defaultRowHeight="16"/>
  <cols>
    <col min="1" max="1" width="30" customWidth="1"/>
    <col min="2" max="6" width="11.83203125" customWidth="1"/>
    <col min="8" max="8" width="10.5" customWidth="1"/>
    <col min="9" max="9" width="9" customWidth="1"/>
    <col min="11" max="25" width="10.83203125" style="28" customWidth="1"/>
    <col min="26" max="28" width="10.83203125" style="28"/>
  </cols>
  <sheetData>
    <row r="1" spans="1:26" ht="21">
      <c r="A1" s="47" t="s">
        <v>109</v>
      </c>
      <c r="B1" s="24"/>
      <c r="C1" s="24"/>
      <c r="D1" s="24"/>
      <c r="E1" s="24"/>
      <c r="F1" s="24"/>
      <c r="G1" s="24"/>
      <c r="H1" s="24"/>
      <c r="I1" s="24"/>
    </row>
    <row r="2" spans="1:26" ht="17" thickBot="1">
      <c r="H2" s="147"/>
      <c r="I2" s="147"/>
    </row>
    <row r="3" spans="1:26" ht="23" thickTop="1" thickBot="1">
      <c r="A3" s="153" t="s">
        <v>175</v>
      </c>
      <c r="B3" s="154"/>
      <c r="C3" s="155" t="str">
        <f>IF('STEP 1 - Basic Description'!A22&lt;&gt;"", 'STEP 1 - Basic Description'!A22, "N/A")</f>
        <v>N/A</v>
      </c>
      <c r="D3" s="155"/>
      <c r="E3" s="155"/>
      <c r="F3" s="155"/>
      <c r="G3" s="155"/>
      <c r="H3" s="155"/>
      <c r="I3" s="156"/>
    </row>
    <row r="4" spans="1:26" ht="45" customHeight="1" thickTop="1">
      <c r="A4" s="41" t="s">
        <v>173</v>
      </c>
      <c r="B4" s="157"/>
      <c r="C4" s="157"/>
      <c r="D4" s="157"/>
      <c r="E4" s="157"/>
      <c r="F4" s="157"/>
      <c r="G4" s="157"/>
      <c r="H4" s="157"/>
      <c r="I4" s="157"/>
    </row>
    <row r="5" spans="1:26" ht="25" customHeight="1">
      <c r="A5" s="141" t="s">
        <v>174</v>
      </c>
      <c r="B5" s="141"/>
      <c r="C5" s="141"/>
      <c r="D5" s="141"/>
      <c r="E5" s="141"/>
      <c r="F5" s="141"/>
      <c r="G5" s="141"/>
      <c r="H5" s="141"/>
      <c r="I5" s="141"/>
    </row>
    <row r="6" spans="1:26">
      <c r="B6" s="95" t="s">
        <v>155</v>
      </c>
      <c r="C6" s="95"/>
      <c r="D6" s="95"/>
      <c r="E6" s="95"/>
      <c r="F6" s="95"/>
    </row>
    <row r="7" spans="1:26" ht="20" thickBot="1">
      <c r="A7" s="6" t="s">
        <v>3</v>
      </c>
      <c r="B7" s="3" t="str">
        <f>'Lookup Values'!$I$15</f>
        <v>0-4 hrs</v>
      </c>
      <c r="C7" s="3" t="str">
        <f>'Lookup Values'!$I$16</f>
        <v>4-24 hrs</v>
      </c>
      <c r="D7" s="3" t="str">
        <f>'Lookup Values'!$I$17</f>
        <v>1-3 days</v>
      </c>
      <c r="E7" s="3" t="str">
        <f>'Lookup Values'!$I$18</f>
        <v>4-7 days</v>
      </c>
      <c r="F7" s="3" t="str">
        <f>'Lookup Values'!$I$19</f>
        <v>8-30 days</v>
      </c>
      <c r="G7" s="142" t="s">
        <v>8</v>
      </c>
      <c r="H7" s="142"/>
      <c r="I7" s="142"/>
    </row>
    <row r="8" spans="1:26" ht="35" customHeight="1">
      <c r="A8" s="34" t="str">
        <f>'Values &amp; Definitions'!$A$30</f>
        <v>Clinical Revenue &amp; Reimbursement Impact</v>
      </c>
      <c r="B8" s="68"/>
      <c r="C8" s="68"/>
      <c r="D8" s="68"/>
      <c r="E8" s="68"/>
      <c r="F8" s="68"/>
      <c r="G8" s="143"/>
      <c r="H8" s="144"/>
      <c r="I8" s="144"/>
      <c r="Z8" s="28" t="str">
        <f>IF(
    OR(
        ISBLANK('STEP 2 - Critical Processes'!B8),
        ISBLANK('STEP 2 - Critical Processes'!C8),
        ISBLANK('STEP 2 - Critical Processes'!D8),
        ISBLANK('STEP 2 - Critical Processes'!E8),
        ISBLANK('STEP 2 - Critical Processes'!F8)
    ),
    "TBD",
    (
        SUM(
            INDEX('Values &amp; Definitions'!$I$37:$I$41, MATCH('STEP 2 - Critical Processes'!B8, 'Values &amp; Definitions'!$A$37:$A$41, 0)),
            INDEX('Values &amp; Definitions'!$I$37:$I$41, MATCH('STEP 2 - Critical Processes'!C8, 'Values &amp; Definitions'!$A$37:$A$41, 0)),
            INDEX('Values &amp; Definitions'!$I$37:$I$41, MATCH('STEP 2 - Critical Processes'!D8, 'Values &amp; Definitions'!$A$37:$A$41, 0)),
            INDEX('Values &amp; Definitions'!$I$37:$I$41, MATCH('STEP 2 - Critical Processes'!E8, 'Values &amp; Definitions'!$A$37:$A$41, 0)),
            INDEX('Values &amp; Definitions'!$I$37:$I$41, MATCH('STEP 2 - Critical Processes'!F8, 'Values &amp; Definitions'!$A$37:$A$41, 0))
        ) / 5
    ) * 'Values &amp; Definitions'!$I$30
)</f>
        <v>TBD</v>
      </c>
    </row>
    <row r="9" spans="1:26" ht="35" customHeight="1">
      <c r="A9" s="34" t="str">
        <f>'Values &amp; Definitions'!$A$31</f>
        <v>Emergency Response &amp; Recovery Costs</v>
      </c>
      <c r="B9" s="69"/>
      <c r="C9" s="69"/>
      <c r="D9" s="69"/>
      <c r="E9" s="69"/>
      <c r="F9" s="69"/>
      <c r="G9" s="145"/>
      <c r="H9" s="146"/>
      <c r="I9" s="146"/>
      <c r="Z9" s="28" t="str">
        <f>IF(
    OR(
        ISBLANK('STEP 2 - Critical Processes'!B9),
        ISBLANK('STEP 2 - Critical Processes'!C9),
        ISBLANK('STEP 2 - Critical Processes'!D9),
        ISBLANK('STEP 2 - Critical Processes'!E9),
        ISBLANK('STEP 2 - Critical Processes'!F9)
    ),
    "TBD",
    (
        SUM(
            INDEX('Values &amp; Definitions'!$I$37:$I$41, MATCH('STEP 2 - Critical Processes'!B9, 'Values &amp; Definitions'!$A$37:$A$41, 0)),
            INDEX('Values &amp; Definitions'!$I$37:$I$41, MATCH('STEP 2 - Critical Processes'!C9, 'Values &amp; Definitions'!$A$37:$A$41, 0)),
            INDEX('Values &amp; Definitions'!$I$37:$I$41, MATCH('STEP 2 - Critical Processes'!D9, 'Values &amp; Definitions'!$A$37:$A$41, 0)),
            INDEX('Values &amp; Definitions'!$I$37:$I$41, MATCH('STEP 2 - Critical Processes'!E9, 'Values &amp; Definitions'!$A$37:$A$41, 0)),
            INDEX('Values &amp; Definitions'!$I$37:$I$41, MATCH('STEP 2 - Critical Processes'!F9, 'Values &amp; Definitions'!$A$37:$A$41, 0))
        ) / 5
    ) * 'Values &amp; Definitions'!$I$31
)</f>
        <v>TBD</v>
      </c>
    </row>
    <row r="10" spans="1:26" ht="35" customHeight="1">
      <c r="A10" s="34" t="str">
        <f>'Values &amp; Definitions'!$A$32</f>
        <v>Clinical Productivity Loss</v>
      </c>
      <c r="B10" s="69"/>
      <c r="C10" s="69"/>
      <c r="D10" s="69"/>
      <c r="E10" s="69"/>
      <c r="F10" s="69"/>
      <c r="G10" s="145"/>
      <c r="H10" s="146"/>
      <c r="I10" s="146"/>
      <c r="Z10" s="28" t="str">
        <f>IF(
    OR(
        ISBLANK('STEP 2 - Critical Processes'!B10),
        ISBLANK('STEP 2 - Critical Processes'!C10),
        ISBLANK('STEP 2 - Critical Processes'!D10),
        ISBLANK('STEP 2 - Critical Processes'!E10),
        ISBLANK('STEP 2 - Critical Processes'!F10)
    ),
    "TBD",
    (
        SUM(
            INDEX('Values &amp; Definitions'!$I$37:$I$41, MATCH('STEP 2 - Critical Processes'!B10, 'Values &amp; Definitions'!$A$37:$A$41, 0)),
            INDEX('Values &amp; Definitions'!$I$37:$I$41, MATCH('STEP 2 - Critical Processes'!C10, 'Values &amp; Definitions'!$A$37:$A$41, 0)),
            INDEX('Values &amp; Definitions'!$I$37:$I$41, MATCH('STEP 2 - Critical Processes'!D10, 'Values &amp; Definitions'!$A$37:$A$41, 0)),
            INDEX('Values &amp; Definitions'!$I$37:$I$41, MATCH('STEP 2 - Critical Processes'!E10, 'Values &amp; Definitions'!$A$37:$A$41, 0)),
            INDEX('Values &amp; Definitions'!$I$37:$I$41, MATCH('STEP 2 - Critical Processes'!F10, 'Values &amp; Definitions'!$A$37:$A$41, 0))
        ) / 5
    ) * 'Values &amp; Definitions'!$I$32
)</f>
        <v>TBD</v>
      </c>
    </row>
    <row r="11" spans="1:26" ht="35" customHeight="1">
      <c r="A11" s="34" t="str">
        <f>'Values &amp; Definitions'!$A$33</f>
        <v>Healthcare Resource Waste</v>
      </c>
      <c r="B11" s="69"/>
      <c r="C11" s="69"/>
      <c r="D11" s="69"/>
      <c r="E11" s="69"/>
      <c r="F11" s="69"/>
      <c r="G11" s="145"/>
      <c r="H11" s="146"/>
      <c r="I11" s="146"/>
      <c r="Z11" s="28" t="str">
        <f>IF(
    OR(
        ISBLANK('STEP 2 - Critical Processes'!B11),
        ISBLANK('STEP 2 - Critical Processes'!C11),
        ISBLANK('STEP 2 - Critical Processes'!D11),
        ISBLANK('STEP 2 - Critical Processes'!E11),
        ISBLANK('STEP 2 - Critical Processes'!F11)
    ),
    "TBD",
    (
        SUM(
            INDEX('Values &amp; Definitions'!$I$37:$I$41, MATCH('STEP 2 - Critical Processes'!B11, 'Values &amp; Definitions'!$A$37:$A$41, 0)),
            INDEX('Values &amp; Definitions'!$I$37:$I$41, MATCH('STEP 2 - Critical Processes'!C11, 'Values &amp; Definitions'!$A$37:$A$41, 0)),
            INDEX('Values &amp; Definitions'!$I$37:$I$41, MATCH('STEP 2 - Critical Processes'!D11, 'Values &amp; Definitions'!$A$37:$A$41, 0)),
            INDEX('Values &amp; Definitions'!$I$37:$I$41, MATCH('STEP 2 - Critical Processes'!E11, 'Values &amp; Definitions'!$A$37:$A$41, 0)),
            INDEX('Values &amp; Definitions'!$I$37:$I$41, MATCH('STEP 2 - Critical Processes'!F11, 'Values &amp; Definitions'!$A$37:$A$41, 0))
        ) / 5
    ) * 'Values &amp; Definitions'!$I$33
)</f>
        <v>TBD</v>
      </c>
    </row>
    <row r="12" spans="1:26" ht="35" customHeight="1">
      <c r="A12" s="34" t="str">
        <f>'Values &amp; Definitions'!$A$34</f>
        <v>Quality &amp; Compliance Penalties</v>
      </c>
      <c r="B12" s="69"/>
      <c r="C12" s="69"/>
      <c r="D12" s="69"/>
      <c r="E12" s="69"/>
      <c r="F12" s="69"/>
      <c r="G12" s="148"/>
      <c r="H12" s="149"/>
      <c r="I12" s="149"/>
      <c r="Z12" s="28" t="str">
        <f>IF(
    OR(
        ISBLANK('STEP 2 - Critical Processes'!B12),
        ISBLANK('STEP 2 - Critical Processes'!C12),
        ISBLANK('STEP 2 - Critical Processes'!D12),
        ISBLANK('STEP 2 - Critical Processes'!E12),
        ISBLANK('STEP 2 - Critical Processes'!F12)
    ),
    "TBD",
    (
        SUM(
            INDEX('Values &amp; Definitions'!$I$37:$I$41, MATCH('STEP 2 - Critical Processes'!B12, 'Values &amp; Definitions'!$A$37:$A$41, 0)),
            INDEX('Values &amp; Definitions'!$I$37:$I$41, MATCH('STEP 2 - Critical Processes'!C12, 'Values &amp; Definitions'!$A$37:$A$41, 0)),
            INDEX('Values &amp; Definitions'!$I$37:$I$41, MATCH('STEP 2 - Critical Processes'!D12, 'Values &amp; Definitions'!$A$37:$A$41, 0)),
            INDEX('Values &amp; Definitions'!$I$37:$I$41, MATCH('STEP 2 - Critical Processes'!E12, 'Values &amp; Definitions'!$A$37:$A$41, 0)),
            INDEX('Values &amp; Definitions'!$I$37:$I$41, MATCH('STEP 2 - Critical Processes'!F12, 'Values &amp; Definitions'!$A$37:$A$41, 0))
        ) / 5
    ) * 'Values &amp; Definitions'!$I$34
)</f>
        <v>TBD</v>
      </c>
    </row>
    <row r="13" spans="1:26" ht="8" customHeight="1">
      <c r="A13" s="11"/>
      <c r="B13" s="5"/>
      <c r="C13" s="5"/>
      <c r="D13" s="5"/>
      <c r="E13" s="5"/>
      <c r="F13" s="5"/>
      <c r="G13" s="5"/>
      <c r="H13" s="5"/>
      <c r="I13" s="5"/>
    </row>
    <row r="14" spans="1:26">
      <c r="B14" s="95" t="s">
        <v>155</v>
      </c>
      <c r="C14" s="95"/>
      <c r="D14" s="95"/>
      <c r="E14" s="95"/>
      <c r="F14" s="95"/>
    </row>
    <row r="15" spans="1:26" ht="20" thickBot="1">
      <c r="A15" s="6" t="s">
        <v>2</v>
      </c>
      <c r="B15" s="3" t="str">
        <f>'Lookup Values'!$I$15</f>
        <v>0-4 hrs</v>
      </c>
      <c r="C15" s="3" t="str">
        <f>'Lookup Values'!$I$16</f>
        <v>4-24 hrs</v>
      </c>
      <c r="D15" s="3" t="str">
        <f>'Lookup Values'!$I$17</f>
        <v>1-3 days</v>
      </c>
      <c r="E15" s="3" t="str">
        <f>'Lookup Values'!$I$18</f>
        <v>4-7 days</v>
      </c>
      <c r="F15" s="3" t="str">
        <f>'Lookup Values'!$I$19</f>
        <v>8-30 days</v>
      </c>
      <c r="G15" s="142" t="s">
        <v>8</v>
      </c>
      <c r="H15" s="142"/>
      <c r="I15" s="142"/>
    </row>
    <row r="16" spans="1:26" ht="30" customHeight="1">
      <c r="A16" s="35" t="str">
        <f>'Values &amp; Definitions'!$A$17</f>
        <v>Quality of Care &amp; Patient Experience</v>
      </c>
      <c r="B16" s="68"/>
      <c r="C16" s="68"/>
      <c r="D16" s="68"/>
      <c r="E16" s="68"/>
      <c r="F16" s="68"/>
      <c r="G16" s="150"/>
      <c r="H16" s="150"/>
      <c r="I16" s="151"/>
      <c r="Z16" s="28" t="str">
        <f>IF(
    OR(
        ISBLANK('STEP 2 - Critical Processes'!B16),
        ISBLANK('STEP 2 - Critical Processes'!C16),
        ISBLANK('STEP 2 - Critical Processes'!D16),
        ISBLANK('STEP 2 - Critical Processes'!E16),
        ISBLANK('STEP 2 - Critical Processes'!F16)
    ),
    "TBD",
    (
        SUM(
            INDEX('Values &amp; Definitions'!$I$37:$I$41, MATCH('STEP 2 - Critical Processes'!B16, 'Values &amp; Definitions'!$A$37:$A$41, 0)),
            INDEX('Values &amp; Definitions'!$I$37:$I$41, MATCH('STEP 2 - Critical Processes'!C16, 'Values &amp; Definitions'!$A$37:$A$41, 0)),
            INDEX('Values &amp; Definitions'!$I$37:$I$41, MATCH('STEP 2 - Critical Processes'!D16, 'Values &amp; Definitions'!$A$37:$A$41, 0)),
            INDEX('Values &amp; Definitions'!$I$37:$I$41, MATCH('STEP 2 - Critical Processes'!E16, 'Values &amp; Definitions'!$A$37:$A$41, 0)),
            INDEX('Values &amp; Definitions'!$I$37:$I$41, MATCH('STEP 2 - Critical Processes'!F16, 'Values &amp; Definitions'!$A$37:$A$41, 0))
        ) / 5
    ) * 'Values &amp; Definitions'!$I$17
)</f>
        <v>TBD</v>
      </c>
    </row>
    <row r="17" spans="1:28" ht="30" customHeight="1">
      <c r="A17" s="35" t="str">
        <f>'Values &amp; Definitions'!$A$18</f>
        <v>Clinical Staff Effectiveness</v>
      </c>
      <c r="B17" s="69"/>
      <c r="C17" s="69"/>
      <c r="D17" s="69"/>
      <c r="E17" s="69"/>
      <c r="F17" s="69"/>
      <c r="G17" s="152"/>
      <c r="H17" s="152"/>
      <c r="I17" s="145"/>
      <c r="Z17" s="28" t="str">
        <f>IF(
    OR(
        ISBLANK('STEP 2 - Critical Processes'!B17),
        ISBLANK('STEP 2 - Critical Processes'!C17),
        ISBLANK('STEP 2 - Critical Processes'!D17),
        ISBLANK('STEP 2 - Critical Processes'!E17),
        ISBLANK('STEP 2 - Critical Processes'!F17)
    ),
    "TBD",
    (
        SUM(
            INDEX('Values &amp; Definitions'!$I$37:$I$41, MATCH('STEP 2 - Critical Processes'!B17, 'Values &amp; Definitions'!$A$37:$A$41, 0)),
            INDEX('Values &amp; Definitions'!$I$37:$I$41, MATCH('STEP 2 - Critical Processes'!C17, 'Values &amp; Definitions'!$A$37:$A$41, 0)),
            INDEX('Values &amp; Definitions'!$I$37:$I$41, MATCH('STEP 2 - Critical Processes'!D17, 'Values &amp; Definitions'!$A$37:$A$41, 0)),
            INDEX('Values &amp; Definitions'!$I$37:$I$41, MATCH('STEP 2 - Critical Processes'!E17, 'Values &amp; Definitions'!$A$37:$A$41, 0)),
            INDEX('Values &amp; Definitions'!$I$37:$I$41, MATCH('STEP 2 - Critical Processes'!F17, 'Values &amp; Definitions'!$A$37:$A$41, 0))
        ) / 5
    ) * 'Values &amp; Definitions'!$I$18
)</f>
        <v>TBD</v>
      </c>
    </row>
    <row r="18" spans="1:28" ht="30" customHeight="1">
      <c r="A18" s="35" t="str">
        <f>'Values &amp; Definitions'!$A$19</f>
        <v>Healthcare Safety &amp; Risk Management</v>
      </c>
      <c r="B18" s="69"/>
      <c r="C18" s="69"/>
      <c r="D18" s="69"/>
      <c r="E18" s="69"/>
      <c r="F18" s="69"/>
      <c r="G18" s="152"/>
      <c r="H18" s="152"/>
      <c r="I18" s="145"/>
      <c r="Z18" s="28" t="str">
        <f>IF(
    OR(
        ISBLANK('STEP 2 - Critical Processes'!B18),
        ISBLANK('STEP 2 - Critical Processes'!C18),
        ISBLANK('STEP 2 - Critical Processes'!D18),
        ISBLANK('STEP 2 - Critical Processes'!E18),
        ISBLANK('STEP 2 - Critical Processes'!F18)
    ),
    "TBD",
    (
        SUM(
            INDEX('Values &amp; Definitions'!$I$37:$I$41, MATCH('STEP 2 - Critical Processes'!B18, 'Values &amp; Definitions'!$A$37:$A$41, 0)),
            INDEX('Values &amp; Definitions'!$I$37:$I$41, MATCH('STEP 2 - Critical Processes'!C18, 'Values &amp; Definitions'!$A$37:$A$41, 0)),
            INDEX('Values &amp; Definitions'!$I$37:$I$41, MATCH('STEP 2 - Critical Processes'!D18, 'Values &amp; Definitions'!$A$37:$A$41, 0)),
            INDEX('Values &amp; Definitions'!$I$37:$I$41, MATCH('STEP 2 - Critical Processes'!E18, 'Values &amp; Definitions'!$A$37:$A$41, 0)),
            INDEX('Values &amp; Definitions'!$I$37:$I$41, MATCH('STEP 2 - Critical Processes'!F18, 'Values &amp; Definitions'!$A$37:$A$41, 0))
        ) / 5
    ) * 'Values &amp; Definitions'!$I$19
)</f>
        <v>TBD</v>
      </c>
    </row>
    <row r="19" spans="1:28" ht="30" customHeight="1">
      <c r="A19" s="35" t="str">
        <f>'Values &amp; Definitions'!$A$20</f>
        <v>Organizational Trust &amp; Reputation</v>
      </c>
      <c r="B19" s="69"/>
      <c r="C19" s="69"/>
      <c r="D19" s="69"/>
      <c r="E19" s="69"/>
      <c r="F19" s="69"/>
      <c r="G19" s="152"/>
      <c r="H19" s="152"/>
      <c r="I19" s="145"/>
      <c r="Z19" s="28" t="str">
        <f>IF(
    OR(
        ISBLANK('STEP 2 - Critical Processes'!B19),
        ISBLANK('STEP 2 - Critical Processes'!C19),
        ISBLANK('STEP 2 - Critical Processes'!D19),
        ISBLANK('STEP 2 - Critical Processes'!E19),
        ISBLANK('STEP 2 - Critical Processes'!F19)
    ),
    "TBD",
    (
        SUM(
            INDEX('Values &amp; Definitions'!$I$37:$I$41, MATCH('STEP 2 - Critical Processes'!B19, 'Values &amp; Definitions'!$A$37:$A$41, 0)),
            INDEX('Values &amp; Definitions'!$I$37:$I$41, MATCH('STEP 2 - Critical Processes'!C19, 'Values &amp; Definitions'!$A$37:$A$41, 0)),
            INDEX('Values &amp; Definitions'!$I$37:$I$41, MATCH('STEP 2 - Critical Processes'!D19, 'Values &amp; Definitions'!$A$37:$A$41, 0)),
            INDEX('Values &amp; Definitions'!$I$37:$I$41, MATCH('STEP 2 - Critical Processes'!E19, 'Values &amp; Definitions'!$A$37:$A$41, 0)),
            INDEX('Values &amp; Definitions'!$I$37:$I$41, MATCH('STEP 2 - Critical Processes'!F19, 'Values &amp; Definitions'!$A$37:$A$41, 0))
        ) / 5
    ) * 'Values &amp; Definitions'!$I$20
)</f>
        <v>TBD</v>
      </c>
    </row>
    <row r="20" spans="1:28" ht="30" customHeight="1">
      <c r="A20" s="35" t="str">
        <f>'Values &amp; Definitions'!$A$21</f>
        <v>Regulatory &amp; Accreditation Standing</v>
      </c>
      <c r="B20" s="69"/>
      <c r="C20" s="69"/>
      <c r="D20" s="69"/>
      <c r="E20" s="69"/>
      <c r="F20" s="69"/>
      <c r="G20" s="152"/>
      <c r="H20" s="152"/>
      <c r="I20" s="145"/>
      <c r="Z20" s="28" t="str">
        <f>IF(
    OR(
        ISBLANK('STEP 2 - Critical Processes'!B20),
        ISBLANK('STEP 2 - Critical Processes'!C20),
        ISBLANK('STEP 2 - Critical Processes'!D20),
        ISBLANK('STEP 2 - Critical Processes'!E20),
        ISBLANK('STEP 2 - Critical Processes'!F20)
    ),
    "TBD",
    (
        SUM(
            INDEX('Values &amp; Definitions'!$I$37:$I$41, MATCH('STEP 2 - Critical Processes'!B20, 'Values &amp; Definitions'!$A$37:$A$41, 0)),
            INDEX('Values &amp; Definitions'!$I$37:$I$41, MATCH('STEP 2 - Critical Processes'!C20, 'Values &amp; Definitions'!$A$37:$A$41, 0)),
            INDEX('Values &amp; Definitions'!$I$37:$I$41, MATCH('STEP 2 - Critical Processes'!D20, 'Values &amp; Definitions'!$A$37:$A$41, 0)),
            INDEX('Values &amp; Definitions'!$I$37:$I$41, MATCH('STEP 2 - Critical Processes'!E20, 'Values &amp; Definitions'!$A$37:$A$41, 0)),
            INDEX('Values &amp; Definitions'!$I$37:$I$41, MATCH('STEP 2 - Critical Processes'!F20, 'Values &amp; Definitions'!$A$37:$A$41, 0))
        ) / 5
    ) * 'Values &amp; Definitions'!$I$21
)</f>
        <v>TBD</v>
      </c>
      <c r="AB20" s="28" t="str">
        <f>IF(
    COUNTIF(Z8:Z20, "TBD") &gt; 0,
    "TBD",
    ROUND(SUM(Z8:Z20), 0)
)</f>
        <v>TBD</v>
      </c>
    </row>
    <row r="21" spans="1:28" ht="17" thickBot="1">
      <c r="H21" s="147"/>
      <c r="I21" s="147"/>
    </row>
    <row r="22" spans="1:28" ht="23" thickTop="1" thickBot="1">
      <c r="A22" s="153" t="s">
        <v>175</v>
      </c>
      <c r="B22" s="154"/>
      <c r="C22" s="155" t="str">
        <f>IF('STEP 1 - Basic Description'!A23&lt;&gt;"", 'STEP 1 - Basic Description'!A23, "N/A")</f>
        <v>N/A</v>
      </c>
      <c r="D22" s="155"/>
      <c r="E22" s="155"/>
      <c r="F22" s="155"/>
      <c r="G22" s="155"/>
      <c r="H22" s="155"/>
      <c r="I22" s="156"/>
    </row>
    <row r="23" spans="1:28" ht="45" customHeight="1" thickTop="1">
      <c r="A23" s="41" t="s">
        <v>173</v>
      </c>
      <c r="B23" s="157"/>
      <c r="C23" s="157"/>
      <c r="D23" s="157"/>
      <c r="E23" s="157"/>
      <c r="F23" s="157"/>
      <c r="G23" s="157"/>
      <c r="H23" s="157"/>
      <c r="I23" s="157"/>
    </row>
    <row r="24" spans="1:28" ht="25" customHeight="1">
      <c r="A24" s="141" t="s">
        <v>174</v>
      </c>
      <c r="B24" s="141"/>
      <c r="C24" s="141"/>
      <c r="D24" s="141"/>
      <c r="E24" s="141"/>
      <c r="F24" s="141"/>
      <c r="G24" s="141"/>
      <c r="H24" s="141"/>
      <c r="I24" s="141"/>
    </row>
    <row r="25" spans="1:28">
      <c r="B25" s="95" t="s">
        <v>155</v>
      </c>
      <c r="C25" s="95"/>
      <c r="D25" s="95"/>
      <c r="E25" s="95"/>
      <c r="F25" s="95"/>
    </row>
    <row r="26" spans="1:28" ht="20" thickBot="1">
      <c r="A26" s="6" t="s">
        <v>3</v>
      </c>
      <c r="B26" s="3" t="str">
        <f>'Lookup Values'!$I$15</f>
        <v>0-4 hrs</v>
      </c>
      <c r="C26" s="3" t="str">
        <f>'Lookup Values'!$I$16</f>
        <v>4-24 hrs</v>
      </c>
      <c r="D26" s="3" t="str">
        <f>'Lookup Values'!$I$17</f>
        <v>1-3 days</v>
      </c>
      <c r="E26" s="3" t="str">
        <f>'Lookup Values'!$I$18</f>
        <v>4-7 days</v>
      </c>
      <c r="F26" s="3" t="str">
        <f>'Lookup Values'!$I$19</f>
        <v>8-30 days</v>
      </c>
      <c r="G26" s="142" t="s">
        <v>8</v>
      </c>
      <c r="H26" s="142"/>
      <c r="I26" s="142"/>
    </row>
    <row r="27" spans="1:28" ht="35" customHeight="1">
      <c r="A27" s="34" t="str">
        <f>'Values &amp; Definitions'!$A$30</f>
        <v>Clinical Revenue &amp; Reimbursement Impact</v>
      </c>
      <c r="B27" s="68"/>
      <c r="C27" s="68"/>
      <c r="D27" s="68"/>
      <c r="E27" s="68"/>
      <c r="F27" s="68"/>
      <c r="G27" s="143"/>
      <c r="H27" s="144"/>
      <c r="I27" s="144"/>
      <c r="Z27" s="28" t="str">
        <f>IF(
    OR(
        ISBLANK('STEP 2 - Critical Processes'!B27),
        ISBLANK('STEP 2 - Critical Processes'!C27),
        ISBLANK('STEP 2 - Critical Processes'!D27),
        ISBLANK('STEP 2 - Critical Processes'!E27),
        ISBLANK('STEP 2 - Critical Processes'!F27)
    ),
    "TBD",
    (
        SUM(
            INDEX('Values &amp; Definitions'!$I$37:$I$41, MATCH('STEP 2 - Critical Processes'!B27, 'Values &amp; Definitions'!$A$37:$A$41, 0)),
            INDEX('Values &amp; Definitions'!$I$37:$I$41, MATCH('STEP 2 - Critical Processes'!C27, 'Values &amp; Definitions'!$A$37:$A$41, 0)),
            INDEX('Values &amp; Definitions'!$I$37:$I$41, MATCH('STEP 2 - Critical Processes'!D27, 'Values &amp; Definitions'!$A$37:$A$41, 0)),
            INDEX('Values &amp; Definitions'!$I$37:$I$41, MATCH('STEP 2 - Critical Processes'!E27, 'Values &amp; Definitions'!$A$37:$A$41, 0)),
            INDEX('Values &amp; Definitions'!$I$37:$I$41, MATCH('STEP 2 - Critical Processes'!F27, 'Values &amp; Definitions'!$A$37:$A$41, 0))
        ) / 5
    ) * 'Values &amp; Definitions'!$I$30
)</f>
        <v>TBD</v>
      </c>
    </row>
    <row r="28" spans="1:28" ht="35" customHeight="1">
      <c r="A28" s="34" t="str">
        <f>'Values &amp; Definitions'!$A$31</f>
        <v>Emergency Response &amp; Recovery Costs</v>
      </c>
      <c r="B28" s="69"/>
      <c r="C28" s="69"/>
      <c r="D28" s="69"/>
      <c r="E28" s="69"/>
      <c r="F28" s="69"/>
      <c r="G28" s="145"/>
      <c r="H28" s="146"/>
      <c r="I28" s="146"/>
      <c r="Z28" s="28" t="str">
        <f>IF(
    OR(
        ISBLANK('STEP 2 - Critical Processes'!B28),
        ISBLANK('STEP 2 - Critical Processes'!C28),
        ISBLANK('STEP 2 - Critical Processes'!D28),
        ISBLANK('STEP 2 - Critical Processes'!E28),
        ISBLANK('STEP 2 - Critical Processes'!F28)
    ),
    "TBD",
    (
        SUM(
            INDEX('Values &amp; Definitions'!$I$37:$I$41, MATCH('STEP 2 - Critical Processes'!B28, 'Values &amp; Definitions'!$A$37:$A$41, 0)),
            INDEX('Values &amp; Definitions'!$I$37:$I$41, MATCH('STEP 2 - Critical Processes'!C28, 'Values &amp; Definitions'!$A$37:$A$41, 0)),
            INDEX('Values &amp; Definitions'!$I$37:$I$41, MATCH('STEP 2 - Critical Processes'!D28, 'Values &amp; Definitions'!$A$37:$A$41, 0)),
            INDEX('Values &amp; Definitions'!$I$37:$I$41, MATCH('STEP 2 - Critical Processes'!E28, 'Values &amp; Definitions'!$A$37:$A$41, 0)),
            INDEX('Values &amp; Definitions'!$I$37:$I$41, MATCH('STEP 2 - Critical Processes'!F28, 'Values &amp; Definitions'!$A$37:$A$41, 0))
        ) / 5
    ) * 'Values &amp; Definitions'!$I$31
)</f>
        <v>TBD</v>
      </c>
    </row>
    <row r="29" spans="1:28" ht="35" customHeight="1">
      <c r="A29" s="34" t="str">
        <f>'Values &amp; Definitions'!$A$32</f>
        <v>Clinical Productivity Loss</v>
      </c>
      <c r="B29" s="69"/>
      <c r="C29" s="69"/>
      <c r="D29" s="69"/>
      <c r="E29" s="69"/>
      <c r="F29" s="69"/>
      <c r="G29" s="145"/>
      <c r="H29" s="146"/>
      <c r="I29" s="146"/>
      <c r="Z29" s="28" t="str">
        <f>IF(
    OR(
        ISBLANK('STEP 2 - Critical Processes'!B29),
        ISBLANK('STEP 2 - Critical Processes'!C29),
        ISBLANK('STEP 2 - Critical Processes'!D29),
        ISBLANK('STEP 2 - Critical Processes'!E29),
        ISBLANK('STEP 2 - Critical Processes'!F29)
    ),
    "TBD",
    (
        SUM(
            INDEX('Values &amp; Definitions'!$I$37:$I$41, MATCH('STEP 2 - Critical Processes'!B29, 'Values &amp; Definitions'!$A$37:$A$41, 0)),
            INDEX('Values &amp; Definitions'!$I$37:$I$41, MATCH('STEP 2 - Critical Processes'!C29, 'Values &amp; Definitions'!$A$37:$A$41, 0)),
            INDEX('Values &amp; Definitions'!$I$37:$I$41, MATCH('STEP 2 - Critical Processes'!D29, 'Values &amp; Definitions'!$A$37:$A$41, 0)),
            INDEX('Values &amp; Definitions'!$I$37:$I$41, MATCH('STEP 2 - Critical Processes'!E29, 'Values &amp; Definitions'!$A$37:$A$41, 0)),
            INDEX('Values &amp; Definitions'!$I$37:$I$41, MATCH('STEP 2 - Critical Processes'!F29, 'Values &amp; Definitions'!$A$37:$A$41, 0))
        ) / 5
    ) * 'Values &amp; Definitions'!$I$32
)</f>
        <v>TBD</v>
      </c>
    </row>
    <row r="30" spans="1:28" ht="35" customHeight="1">
      <c r="A30" s="34" t="str">
        <f>'Values &amp; Definitions'!$A$33</f>
        <v>Healthcare Resource Waste</v>
      </c>
      <c r="B30" s="69"/>
      <c r="C30" s="69"/>
      <c r="D30" s="69"/>
      <c r="E30" s="69"/>
      <c r="F30" s="69"/>
      <c r="G30" s="145"/>
      <c r="H30" s="146"/>
      <c r="I30" s="146"/>
      <c r="Z30" s="28" t="str">
        <f>IF(
    OR(
        ISBLANK('STEP 2 - Critical Processes'!B30),
        ISBLANK('STEP 2 - Critical Processes'!C30),
        ISBLANK('STEP 2 - Critical Processes'!D30),
        ISBLANK('STEP 2 - Critical Processes'!E30),
        ISBLANK('STEP 2 - Critical Processes'!F30)
    ),
    "TBD",
    (
        SUM(
            INDEX('Values &amp; Definitions'!$I$37:$I$41, MATCH('STEP 2 - Critical Processes'!B30, 'Values &amp; Definitions'!$A$37:$A$41, 0)),
            INDEX('Values &amp; Definitions'!$I$37:$I$41, MATCH('STEP 2 - Critical Processes'!C30, 'Values &amp; Definitions'!$A$37:$A$41, 0)),
            INDEX('Values &amp; Definitions'!$I$37:$I$41, MATCH('STEP 2 - Critical Processes'!D30, 'Values &amp; Definitions'!$A$37:$A$41, 0)),
            INDEX('Values &amp; Definitions'!$I$37:$I$41, MATCH('STEP 2 - Critical Processes'!E30, 'Values &amp; Definitions'!$A$37:$A$41, 0)),
            INDEX('Values &amp; Definitions'!$I$37:$I$41, MATCH('STEP 2 - Critical Processes'!F30, 'Values &amp; Definitions'!$A$37:$A$41, 0))
        ) / 5
    ) * 'Values &amp; Definitions'!$I$33
)</f>
        <v>TBD</v>
      </c>
    </row>
    <row r="31" spans="1:28" ht="35" customHeight="1">
      <c r="A31" s="34" t="str">
        <f>'Values &amp; Definitions'!$A$34</f>
        <v>Quality &amp; Compliance Penalties</v>
      </c>
      <c r="B31" s="69"/>
      <c r="C31" s="69"/>
      <c r="D31" s="69"/>
      <c r="E31" s="69"/>
      <c r="F31" s="69"/>
      <c r="G31" s="148"/>
      <c r="H31" s="149"/>
      <c r="I31" s="149"/>
      <c r="Z31" s="28" t="str">
        <f>IF(
    OR(
        ISBLANK('STEP 2 - Critical Processes'!B31),
        ISBLANK('STEP 2 - Critical Processes'!C31),
        ISBLANK('STEP 2 - Critical Processes'!D31),
        ISBLANK('STEP 2 - Critical Processes'!E31),
        ISBLANK('STEP 2 - Critical Processes'!F31)
    ),
    "TBD",
    (
        SUM(
            INDEX('Values &amp; Definitions'!$I$37:$I$41, MATCH('STEP 2 - Critical Processes'!B31, 'Values &amp; Definitions'!$A$37:$A$41, 0)),
            INDEX('Values &amp; Definitions'!$I$37:$I$41, MATCH('STEP 2 - Critical Processes'!C31, 'Values &amp; Definitions'!$A$37:$A$41, 0)),
            INDEX('Values &amp; Definitions'!$I$37:$I$41, MATCH('STEP 2 - Critical Processes'!D31, 'Values &amp; Definitions'!$A$37:$A$41, 0)),
            INDEX('Values &amp; Definitions'!$I$37:$I$41, MATCH('STEP 2 - Critical Processes'!E31, 'Values &amp; Definitions'!$A$37:$A$41, 0)),
            INDEX('Values &amp; Definitions'!$I$37:$I$41, MATCH('STEP 2 - Critical Processes'!F31, 'Values &amp; Definitions'!$A$37:$A$41, 0))
        ) / 5
    ) * 'Values &amp; Definitions'!$I$34
)</f>
        <v>TBD</v>
      </c>
    </row>
    <row r="32" spans="1:28" ht="8" customHeight="1">
      <c r="A32" s="11"/>
      <c r="B32" s="5"/>
      <c r="C32" s="5"/>
      <c r="D32" s="5"/>
      <c r="E32" s="5"/>
      <c r="F32" s="5"/>
      <c r="G32" s="5"/>
      <c r="H32" s="5"/>
      <c r="I32" s="5"/>
    </row>
    <row r="33" spans="1:28">
      <c r="B33" s="95" t="s">
        <v>155</v>
      </c>
      <c r="C33" s="95"/>
      <c r="D33" s="95"/>
      <c r="E33" s="95"/>
      <c r="F33" s="95"/>
    </row>
    <row r="34" spans="1:28" ht="20" thickBot="1">
      <c r="A34" s="6" t="s">
        <v>2</v>
      </c>
      <c r="B34" s="3" t="str">
        <f>'Lookup Values'!$I$15</f>
        <v>0-4 hrs</v>
      </c>
      <c r="C34" s="3" t="str">
        <f>'Lookup Values'!$I$16</f>
        <v>4-24 hrs</v>
      </c>
      <c r="D34" s="3" t="str">
        <f>'Lookup Values'!$I$17</f>
        <v>1-3 days</v>
      </c>
      <c r="E34" s="3" t="str">
        <f>'Lookup Values'!$I$18</f>
        <v>4-7 days</v>
      </c>
      <c r="F34" s="3" t="str">
        <f>'Lookup Values'!$I$19</f>
        <v>8-30 days</v>
      </c>
      <c r="G34" s="142" t="s">
        <v>8</v>
      </c>
      <c r="H34" s="142"/>
      <c r="I34" s="142"/>
    </row>
    <row r="35" spans="1:28" ht="30" customHeight="1">
      <c r="A35" s="35" t="str">
        <f>'Values &amp; Definitions'!$A$17</f>
        <v>Quality of Care &amp; Patient Experience</v>
      </c>
      <c r="B35" s="68"/>
      <c r="C35" s="68"/>
      <c r="D35" s="68"/>
      <c r="E35" s="68"/>
      <c r="F35" s="68"/>
      <c r="G35" s="150"/>
      <c r="H35" s="150"/>
      <c r="I35" s="151"/>
      <c r="Z35" s="28" t="str">
        <f>IF(
    OR(
        ISBLANK('STEP 2 - Critical Processes'!B35),
        ISBLANK('STEP 2 - Critical Processes'!C35),
        ISBLANK('STEP 2 - Critical Processes'!D35),
        ISBLANK('STEP 2 - Critical Processes'!E35),
        ISBLANK('STEP 2 - Critical Processes'!F35)
    ),
    "TBD",
    (
        SUM(
            INDEX('Values &amp; Definitions'!$I$37:$I$41, MATCH('STEP 2 - Critical Processes'!B35, 'Values &amp; Definitions'!$A$37:$A$41, 0)),
            INDEX('Values &amp; Definitions'!$I$37:$I$41, MATCH('STEP 2 - Critical Processes'!C35, 'Values &amp; Definitions'!$A$37:$A$41, 0)),
            INDEX('Values &amp; Definitions'!$I$37:$I$41, MATCH('STEP 2 - Critical Processes'!D35, 'Values &amp; Definitions'!$A$37:$A$41, 0)),
            INDEX('Values &amp; Definitions'!$I$37:$I$41, MATCH('STEP 2 - Critical Processes'!E35, 'Values &amp; Definitions'!$A$37:$A$41, 0)),
            INDEX('Values &amp; Definitions'!$I$37:$I$41, MATCH('STEP 2 - Critical Processes'!F35, 'Values &amp; Definitions'!$A$37:$A$41, 0))
        ) / 5
    ) * 'Values &amp; Definitions'!$I$17
)</f>
        <v>TBD</v>
      </c>
    </row>
    <row r="36" spans="1:28" ht="30" customHeight="1">
      <c r="A36" s="35" t="str">
        <f>'Values &amp; Definitions'!$A$18</f>
        <v>Clinical Staff Effectiveness</v>
      </c>
      <c r="B36" s="69"/>
      <c r="C36" s="69"/>
      <c r="D36" s="69"/>
      <c r="E36" s="69"/>
      <c r="F36" s="69"/>
      <c r="G36" s="152"/>
      <c r="H36" s="152"/>
      <c r="I36" s="145"/>
      <c r="Z36" s="28" t="str">
        <f>IF(
    OR(
        ISBLANK('STEP 2 - Critical Processes'!B36),
        ISBLANK('STEP 2 - Critical Processes'!C36),
        ISBLANK('STEP 2 - Critical Processes'!D36),
        ISBLANK('STEP 2 - Critical Processes'!E36),
        ISBLANK('STEP 2 - Critical Processes'!F36)
    ),
    "TBD",
    (
        SUM(
            INDEX('Values &amp; Definitions'!$I$37:$I$41, MATCH('STEP 2 - Critical Processes'!B36, 'Values &amp; Definitions'!$A$37:$A$41, 0)),
            INDEX('Values &amp; Definitions'!$I$37:$I$41, MATCH('STEP 2 - Critical Processes'!C36, 'Values &amp; Definitions'!$A$37:$A$41, 0)),
            INDEX('Values &amp; Definitions'!$I$37:$I$41, MATCH('STEP 2 - Critical Processes'!D36, 'Values &amp; Definitions'!$A$37:$A$41, 0)),
            INDEX('Values &amp; Definitions'!$I$37:$I$41, MATCH('STEP 2 - Critical Processes'!E36, 'Values &amp; Definitions'!$A$37:$A$41, 0)),
            INDEX('Values &amp; Definitions'!$I$37:$I$41, MATCH('STEP 2 - Critical Processes'!F36, 'Values &amp; Definitions'!$A$37:$A$41, 0))
        ) / 5
    ) * 'Values &amp; Definitions'!$I$18
)</f>
        <v>TBD</v>
      </c>
    </row>
    <row r="37" spans="1:28" ht="30" customHeight="1">
      <c r="A37" s="35" t="str">
        <f>'Values &amp; Definitions'!$A$19</f>
        <v>Healthcare Safety &amp; Risk Management</v>
      </c>
      <c r="B37" s="69"/>
      <c r="C37" s="69"/>
      <c r="D37" s="69"/>
      <c r="E37" s="69"/>
      <c r="F37" s="69"/>
      <c r="G37" s="152"/>
      <c r="H37" s="152"/>
      <c r="I37" s="145"/>
      <c r="Z37" s="28" t="str">
        <f>IF(
    OR(
        ISBLANK('STEP 2 - Critical Processes'!B37),
        ISBLANK('STEP 2 - Critical Processes'!C37),
        ISBLANK('STEP 2 - Critical Processes'!D37),
        ISBLANK('STEP 2 - Critical Processes'!E37),
        ISBLANK('STEP 2 - Critical Processes'!F37)
    ),
    "TBD",
    (
        SUM(
            INDEX('Values &amp; Definitions'!$I$37:$I$41, MATCH('STEP 2 - Critical Processes'!B37, 'Values &amp; Definitions'!$A$37:$A$41, 0)),
            INDEX('Values &amp; Definitions'!$I$37:$I$41, MATCH('STEP 2 - Critical Processes'!C37, 'Values &amp; Definitions'!$A$37:$A$41, 0)),
            INDEX('Values &amp; Definitions'!$I$37:$I$41, MATCH('STEP 2 - Critical Processes'!D37, 'Values &amp; Definitions'!$A$37:$A$41, 0)),
            INDEX('Values &amp; Definitions'!$I$37:$I$41, MATCH('STEP 2 - Critical Processes'!E37, 'Values &amp; Definitions'!$A$37:$A$41, 0)),
            INDEX('Values &amp; Definitions'!$I$37:$I$41, MATCH('STEP 2 - Critical Processes'!F37, 'Values &amp; Definitions'!$A$37:$A$41, 0))
        ) / 5
    ) * 'Values &amp; Definitions'!$I$19
)</f>
        <v>TBD</v>
      </c>
    </row>
    <row r="38" spans="1:28" ht="30" customHeight="1">
      <c r="A38" s="35" t="str">
        <f>'Values &amp; Definitions'!$A$20</f>
        <v>Organizational Trust &amp; Reputation</v>
      </c>
      <c r="B38" s="69"/>
      <c r="C38" s="69"/>
      <c r="D38" s="69"/>
      <c r="E38" s="69"/>
      <c r="F38" s="69"/>
      <c r="G38" s="152"/>
      <c r="H38" s="152"/>
      <c r="I38" s="145"/>
      <c r="Z38" s="28" t="str">
        <f>IF(
    OR(
        ISBLANK('STEP 2 - Critical Processes'!B38),
        ISBLANK('STEP 2 - Critical Processes'!C38),
        ISBLANK('STEP 2 - Critical Processes'!D38),
        ISBLANK('STEP 2 - Critical Processes'!E38),
        ISBLANK('STEP 2 - Critical Processes'!F38)
    ),
    "TBD",
    (
        SUM(
            INDEX('Values &amp; Definitions'!$I$37:$I$41, MATCH('STEP 2 - Critical Processes'!B38, 'Values &amp; Definitions'!$A$37:$A$41, 0)),
            INDEX('Values &amp; Definitions'!$I$37:$I$41, MATCH('STEP 2 - Critical Processes'!C38, 'Values &amp; Definitions'!$A$37:$A$41, 0)),
            INDEX('Values &amp; Definitions'!$I$37:$I$41, MATCH('STEP 2 - Critical Processes'!D38, 'Values &amp; Definitions'!$A$37:$A$41, 0)),
            INDEX('Values &amp; Definitions'!$I$37:$I$41, MATCH('STEP 2 - Critical Processes'!E38, 'Values &amp; Definitions'!$A$37:$A$41, 0)),
            INDEX('Values &amp; Definitions'!$I$37:$I$41, MATCH('STEP 2 - Critical Processes'!F38, 'Values &amp; Definitions'!$A$37:$A$41, 0))
        ) / 5
    ) * 'Values &amp; Definitions'!$I$20
)</f>
        <v>TBD</v>
      </c>
    </row>
    <row r="39" spans="1:28" ht="30" customHeight="1">
      <c r="A39" s="35" t="str">
        <f>'Values &amp; Definitions'!$A$21</f>
        <v>Regulatory &amp; Accreditation Standing</v>
      </c>
      <c r="B39" s="69"/>
      <c r="C39" s="69"/>
      <c r="D39" s="69"/>
      <c r="E39" s="69"/>
      <c r="F39" s="69"/>
      <c r="G39" s="152"/>
      <c r="H39" s="152"/>
      <c r="I39" s="145"/>
      <c r="Z39" s="28" t="str">
        <f>IF(
    OR(
        ISBLANK('STEP 2 - Critical Processes'!B39),
        ISBLANK('STEP 2 - Critical Processes'!C39),
        ISBLANK('STEP 2 - Critical Processes'!D39),
        ISBLANK('STEP 2 - Critical Processes'!E39),
        ISBLANK('STEP 2 - Critical Processes'!F39)
    ),
    "TBD",
    (
        SUM(
            INDEX('Values &amp; Definitions'!$I$37:$I$41, MATCH('STEP 2 - Critical Processes'!B39, 'Values &amp; Definitions'!$A$37:$A$41, 0)),
            INDEX('Values &amp; Definitions'!$I$37:$I$41, MATCH('STEP 2 - Critical Processes'!C39, 'Values &amp; Definitions'!$A$37:$A$41, 0)),
            INDEX('Values &amp; Definitions'!$I$37:$I$41, MATCH('STEP 2 - Critical Processes'!D39, 'Values &amp; Definitions'!$A$37:$A$41, 0)),
            INDEX('Values &amp; Definitions'!$I$37:$I$41, MATCH('STEP 2 - Critical Processes'!E39, 'Values &amp; Definitions'!$A$37:$A$41, 0)),
            INDEX('Values &amp; Definitions'!$I$37:$I$41, MATCH('STEP 2 - Critical Processes'!F39, 'Values &amp; Definitions'!$A$37:$A$41, 0))
        ) / 5
    ) * 'Values &amp; Definitions'!$I$21
)</f>
        <v>TBD</v>
      </c>
      <c r="AB39" s="28" t="str">
        <f>IF(
    COUNTIF(Z27:Z39, "TBD") &gt; 0,
    "TBD",
    ROUND(SUM(Z27:Z39), 0)
)</f>
        <v>TBD</v>
      </c>
    </row>
    <row r="40" spans="1:28" ht="17" thickBot="1"/>
    <row r="41" spans="1:28" ht="23" thickTop="1" thickBot="1">
      <c r="A41" s="153" t="s">
        <v>175</v>
      </c>
      <c r="B41" s="154"/>
      <c r="C41" s="155" t="str">
        <f>IF('STEP 1 - Basic Description'!A24&lt;&gt;"", 'STEP 1 - Basic Description'!A24, "N/A")</f>
        <v>N/A</v>
      </c>
      <c r="D41" s="155"/>
      <c r="E41" s="155"/>
      <c r="F41" s="155"/>
      <c r="G41" s="155"/>
      <c r="H41" s="155"/>
      <c r="I41" s="156"/>
    </row>
    <row r="42" spans="1:28" ht="45" customHeight="1" thickTop="1">
      <c r="A42" s="41" t="s">
        <v>173</v>
      </c>
      <c r="B42" s="157"/>
      <c r="C42" s="157"/>
      <c r="D42" s="157"/>
      <c r="E42" s="157"/>
      <c r="F42" s="157"/>
      <c r="G42" s="157"/>
      <c r="H42" s="157"/>
      <c r="I42" s="157"/>
    </row>
    <row r="43" spans="1:28" ht="25" customHeight="1">
      <c r="A43" s="141" t="s">
        <v>174</v>
      </c>
      <c r="B43" s="141"/>
      <c r="C43" s="141"/>
      <c r="D43" s="141"/>
      <c r="E43" s="141"/>
      <c r="F43" s="141"/>
      <c r="G43" s="141"/>
      <c r="H43" s="141"/>
      <c r="I43" s="141"/>
    </row>
    <row r="44" spans="1:28">
      <c r="B44" s="95" t="s">
        <v>155</v>
      </c>
      <c r="C44" s="95"/>
      <c r="D44" s="95"/>
      <c r="E44" s="95"/>
      <c r="F44" s="95"/>
    </row>
    <row r="45" spans="1:28" ht="20" thickBot="1">
      <c r="A45" s="6" t="s">
        <v>3</v>
      </c>
      <c r="B45" s="3" t="str">
        <f>'Lookup Values'!$I$15</f>
        <v>0-4 hrs</v>
      </c>
      <c r="C45" s="3" t="str">
        <f>'Lookup Values'!$I$16</f>
        <v>4-24 hrs</v>
      </c>
      <c r="D45" s="3" t="str">
        <f>'Lookup Values'!$I$17</f>
        <v>1-3 days</v>
      </c>
      <c r="E45" s="3" t="str">
        <f>'Lookup Values'!$I$18</f>
        <v>4-7 days</v>
      </c>
      <c r="F45" s="3" t="str">
        <f>'Lookup Values'!$I$19</f>
        <v>8-30 days</v>
      </c>
      <c r="G45" s="142" t="s">
        <v>8</v>
      </c>
      <c r="H45" s="142"/>
      <c r="I45" s="142"/>
    </row>
    <row r="46" spans="1:28" ht="35" customHeight="1">
      <c r="A46" s="34" t="str">
        <f>'Values &amp; Definitions'!$A$30</f>
        <v>Clinical Revenue &amp; Reimbursement Impact</v>
      </c>
      <c r="B46" s="68"/>
      <c r="C46" s="68"/>
      <c r="D46" s="68"/>
      <c r="E46" s="68"/>
      <c r="F46" s="68"/>
      <c r="G46" s="143"/>
      <c r="H46" s="144"/>
      <c r="I46" s="144"/>
      <c r="Z46" s="28" t="str">
        <f>IF(
    OR(
        ISBLANK('STEP 2 - Critical Processes'!B46),
        ISBLANK('STEP 2 - Critical Processes'!C46),
        ISBLANK('STEP 2 - Critical Processes'!D46),
        ISBLANK('STEP 2 - Critical Processes'!E46),
        ISBLANK('STEP 2 - Critical Processes'!F46)
    ),
    "TBD",
    (
        SUM(
            INDEX('Values &amp; Definitions'!$I$37:$I$41, MATCH('STEP 2 - Critical Processes'!B46, 'Values &amp; Definitions'!$A$37:$A$41, 0)),
            INDEX('Values &amp; Definitions'!$I$37:$I$41, MATCH('STEP 2 - Critical Processes'!C46, 'Values &amp; Definitions'!$A$37:$A$41, 0)),
            INDEX('Values &amp; Definitions'!$I$37:$I$41, MATCH('STEP 2 - Critical Processes'!D46, 'Values &amp; Definitions'!$A$37:$A$41, 0)),
            INDEX('Values &amp; Definitions'!$I$37:$I$41, MATCH('STEP 2 - Critical Processes'!E46, 'Values &amp; Definitions'!$A$37:$A$41, 0)),
            INDEX('Values &amp; Definitions'!$I$37:$I$41, MATCH('STEP 2 - Critical Processes'!F46, 'Values &amp; Definitions'!$A$37:$A$41, 0))
        ) / 5
    ) * 'Values &amp; Definitions'!$I$30
)</f>
        <v>TBD</v>
      </c>
    </row>
    <row r="47" spans="1:28" ht="35" customHeight="1">
      <c r="A47" s="34" t="str">
        <f>'Values &amp; Definitions'!$A$31</f>
        <v>Emergency Response &amp; Recovery Costs</v>
      </c>
      <c r="B47" s="69"/>
      <c r="C47" s="69"/>
      <c r="D47" s="69"/>
      <c r="E47" s="69"/>
      <c r="F47" s="69"/>
      <c r="G47" s="145"/>
      <c r="H47" s="146"/>
      <c r="I47" s="146"/>
      <c r="Z47" s="28" t="str">
        <f>IF(
    OR(
        ISBLANK('STEP 2 - Critical Processes'!B47),
        ISBLANK('STEP 2 - Critical Processes'!C47),
        ISBLANK('STEP 2 - Critical Processes'!D47),
        ISBLANK('STEP 2 - Critical Processes'!E47),
        ISBLANK('STEP 2 - Critical Processes'!F47)
    ),
    "TBD",
    (
        SUM(
            INDEX('Values &amp; Definitions'!$I$37:$I$41, MATCH('STEP 2 - Critical Processes'!B47, 'Values &amp; Definitions'!$A$37:$A$41, 0)),
            INDEX('Values &amp; Definitions'!$I$37:$I$41, MATCH('STEP 2 - Critical Processes'!C47, 'Values &amp; Definitions'!$A$37:$A$41, 0)),
            INDEX('Values &amp; Definitions'!$I$37:$I$41, MATCH('STEP 2 - Critical Processes'!D47, 'Values &amp; Definitions'!$A$37:$A$41, 0)),
            INDEX('Values &amp; Definitions'!$I$37:$I$41, MATCH('STEP 2 - Critical Processes'!E47, 'Values &amp; Definitions'!$A$37:$A$41, 0)),
            INDEX('Values &amp; Definitions'!$I$37:$I$41, MATCH('STEP 2 - Critical Processes'!F47, 'Values &amp; Definitions'!$A$37:$A$41, 0))
        ) / 5
    ) * 'Values &amp; Definitions'!$I$31
)</f>
        <v>TBD</v>
      </c>
    </row>
    <row r="48" spans="1:28" ht="35" customHeight="1">
      <c r="A48" s="34" t="str">
        <f>'Values &amp; Definitions'!$A$32</f>
        <v>Clinical Productivity Loss</v>
      </c>
      <c r="B48" s="69"/>
      <c r="C48" s="69"/>
      <c r="D48" s="69"/>
      <c r="E48" s="69"/>
      <c r="F48" s="69"/>
      <c r="G48" s="145"/>
      <c r="H48" s="146"/>
      <c r="I48" s="146"/>
      <c r="Z48" s="28" t="str">
        <f>IF(
    OR(
        ISBLANK('STEP 2 - Critical Processes'!B48),
        ISBLANK('STEP 2 - Critical Processes'!C48),
        ISBLANK('STEP 2 - Critical Processes'!D48),
        ISBLANK('STEP 2 - Critical Processes'!E48),
        ISBLANK('STEP 2 - Critical Processes'!F48)
    ),
    "TBD",
    (
        SUM(
            INDEX('Values &amp; Definitions'!$I$37:$I$41, MATCH('STEP 2 - Critical Processes'!B48, 'Values &amp; Definitions'!$A$37:$A$41, 0)),
            INDEX('Values &amp; Definitions'!$I$37:$I$41, MATCH('STEP 2 - Critical Processes'!C48, 'Values &amp; Definitions'!$A$37:$A$41, 0)),
            INDEX('Values &amp; Definitions'!$I$37:$I$41, MATCH('STEP 2 - Critical Processes'!D48, 'Values &amp; Definitions'!$A$37:$A$41, 0)),
            INDEX('Values &amp; Definitions'!$I$37:$I$41, MATCH('STEP 2 - Critical Processes'!E48, 'Values &amp; Definitions'!$A$37:$A$41, 0)),
            INDEX('Values &amp; Definitions'!$I$37:$I$41, MATCH('STEP 2 - Critical Processes'!F48, 'Values &amp; Definitions'!$A$37:$A$41, 0))
        ) / 5
    ) * 'Values &amp; Definitions'!$I$32
)</f>
        <v>TBD</v>
      </c>
    </row>
    <row r="49" spans="1:28" ht="35" customHeight="1">
      <c r="A49" s="34" t="str">
        <f>'Values &amp; Definitions'!$A$33</f>
        <v>Healthcare Resource Waste</v>
      </c>
      <c r="B49" s="69"/>
      <c r="C49" s="69"/>
      <c r="D49" s="69"/>
      <c r="E49" s="69"/>
      <c r="F49" s="69"/>
      <c r="G49" s="145"/>
      <c r="H49" s="146"/>
      <c r="I49" s="146"/>
      <c r="Z49" s="28" t="str">
        <f>IF(
    OR(
        ISBLANK('STEP 2 - Critical Processes'!B49),
        ISBLANK('STEP 2 - Critical Processes'!C49),
        ISBLANK('STEP 2 - Critical Processes'!D49),
        ISBLANK('STEP 2 - Critical Processes'!E49),
        ISBLANK('STEP 2 - Critical Processes'!F49)
    ),
    "TBD",
    (
        SUM(
            INDEX('Values &amp; Definitions'!$I$37:$I$41, MATCH('STEP 2 - Critical Processes'!B49, 'Values &amp; Definitions'!$A$37:$A$41, 0)),
            INDEX('Values &amp; Definitions'!$I$37:$I$41, MATCH('STEP 2 - Critical Processes'!C49, 'Values &amp; Definitions'!$A$37:$A$41, 0)),
            INDEX('Values &amp; Definitions'!$I$37:$I$41, MATCH('STEP 2 - Critical Processes'!D49, 'Values &amp; Definitions'!$A$37:$A$41, 0)),
            INDEX('Values &amp; Definitions'!$I$37:$I$41, MATCH('STEP 2 - Critical Processes'!E49, 'Values &amp; Definitions'!$A$37:$A$41, 0)),
            INDEX('Values &amp; Definitions'!$I$37:$I$41, MATCH('STEP 2 - Critical Processes'!F49, 'Values &amp; Definitions'!$A$37:$A$41, 0))
        ) / 5
    ) * 'Values &amp; Definitions'!$I$33
)</f>
        <v>TBD</v>
      </c>
    </row>
    <row r="50" spans="1:28" ht="35" customHeight="1">
      <c r="A50" s="34" t="str">
        <f>'Values &amp; Definitions'!$A$34</f>
        <v>Quality &amp; Compliance Penalties</v>
      </c>
      <c r="B50" s="69"/>
      <c r="C50" s="69"/>
      <c r="D50" s="69"/>
      <c r="E50" s="69"/>
      <c r="F50" s="69"/>
      <c r="G50" s="148"/>
      <c r="H50" s="149"/>
      <c r="I50" s="149"/>
      <c r="Z50" s="28" t="str">
        <f>IF(
    OR(
        ISBLANK('STEP 2 - Critical Processes'!B50),
        ISBLANK('STEP 2 - Critical Processes'!C50),
        ISBLANK('STEP 2 - Critical Processes'!D50),
        ISBLANK('STEP 2 - Critical Processes'!E50),
        ISBLANK('STEP 2 - Critical Processes'!F50)
    ),
    "TBD",
    (
        SUM(
            INDEX('Values &amp; Definitions'!$I$37:$I$41, MATCH('STEP 2 - Critical Processes'!B50, 'Values &amp; Definitions'!$A$37:$A$41, 0)),
            INDEX('Values &amp; Definitions'!$I$37:$I$41, MATCH('STEP 2 - Critical Processes'!C50, 'Values &amp; Definitions'!$A$37:$A$41, 0)),
            INDEX('Values &amp; Definitions'!$I$37:$I$41, MATCH('STEP 2 - Critical Processes'!D50, 'Values &amp; Definitions'!$A$37:$A$41, 0)),
            INDEX('Values &amp; Definitions'!$I$37:$I$41, MATCH('STEP 2 - Critical Processes'!E50, 'Values &amp; Definitions'!$A$37:$A$41, 0)),
            INDEX('Values &amp; Definitions'!$I$37:$I$41, MATCH('STEP 2 - Critical Processes'!F50, 'Values &amp; Definitions'!$A$37:$A$41, 0))
        ) / 5
    ) * 'Values &amp; Definitions'!$I$34
)</f>
        <v>TBD</v>
      </c>
    </row>
    <row r="51" spans="1:28" ht="8" customHeight="1">
      <c r="A51" s="11"/>
      <c r="B51" s="5"/>
      <c r="C51" s="5"/>
      <c r="D51" s="5"/>
      <c r="E51" s="5"/>
      <c r="F51" s="5"/>
      <c r="G51" s="5"/>
      <c r="H51" s="5"/>
      <c r="I51" s="5"/>
    </row>
    <row r="52" spans="1:28">
      <c r="B52" s="95" t="s">
        <v>155</v>
      </c>
      <c r="C52" s="95"/>
      <c r="D52" s="95"/>
      <c r="E52" s="95"/>
      <c r="F52" s="95"/>
    </row>
    <row r="53" spans="1:28" ht="20" thickBot="1">
      <c r="A53" s="6" t="s">
        <v>2</v>
      </c>
      <c r="B53" s="3" t="str">
        <f>'Lookup Values'!$I$15</f>
        <v>0-4 hrs</v>
      </c>
      <c r="C53" s="3" t="str">
        <f>'Lookup Values'!$I$16</f>
        <v>4-24 hrs</v>
      </c>
      <c r="D53" s="3" t="str">
        <f>'Lookup Values'!$I$17</f>
        <v>1-3 days</v>
      </c>
      <c r="E53" s="3" t="str">
        <f>'Lookup Values'!$I$18</f>
        <v>4-7 days</v>
      </c>
      <c r="F53" s="3" t="str">
        <f>'Lookup Values'!$I$19</f>
        <v>8-30 days</v>
      </c>
      <c r="G53" s="142" t="s">
        <v>8</v>
      </c>
      <c r="H53" s="142"/>
      <c r="I53" s="142"/>
    </row>
    <row r="54" spans="1:28" ht="30" customHeight="1">
      <c r="A54" s="35" t="str">
        <f>'Values &amp; Definitions'!$A$17</f>
        <v>Quality of Care &amp; Patient Experience</v>
      </c>
      <c r="B54" s="68"/>
      <c r="C54" s="68"/>
      <c r="D54" s="68"/>
      <c r="E54" s="68"/>
      <c r="F54" s="68"/>
      <c r="G54" s="150"/>
      <c r="H54" s="150"/>
      <c r="I54" s="151"/>
      <c r="Z54" s="28" t="str">
        <f>IF(
    OR(
        ISBLANK('STEP 2 - Critical Processes'!B54),
        ISBLANK('STEP 2 - Critical Processes'!C54),
        ISBLANK('STEP 2 - Critical Processes'!D54),
        ISBLANK('STEP 2 - Critical Processes'!E54),
        ISBLANK('STEP 2 - Critical Processes'!F54)
    ),
    "TBD",
    (
        SUM(
            INDEX('Values &amp; Definitions'!$I$37:$I$41, MATCH('STEP 2 - Critical Processes'!B54, 'Values &amp; Definitions'!$A$37:$A$41, 0)),
            INDEX('Values &amp; Definitions'!$I$37:$I$41, MATCH('STEP 2 - Critical Processes'!C54, 'Values &amp; Definitions'!$A$37:$A$41, 0)),
            INDEX('Values &amp; Definitions'!$I$37:$I$41, MATCH('STEP 2 - Critical Processes'!D54, 'Values &amp; Definitions'!$A$37:$A$41, 0)),
            INDEX('Values &amp; Definitions'!$I$37:$I$41, MATCH('STEP 2 - Critical Processes'!E54, 'Values &amp; Definitions'!$A$37:$A$41, 0)),
            INDEX('Values &amp; Definitions'!$I$37:$I$41, MATCH('STEP 2 - Critical Processes'!F54, 'Values &amp; Definitions'!$A$37:$A$41, 0))
        ) / 5
    ) * 'Values &amp; Definitions'!$I$17
)</f>
        <v>TBD</v>
      </c>
    </row>
    <row r="55" spans="1:28" ht="30" customHeight="1">
      <c r="A55" s="35" t="str">
        <f>'Values &amp; Definitions'!$A$18</f>
        <v>Clinical Staff Effectiveness</v>
      </c>
      <c r="B55" s="69"/>
      <c r="C55" s="69"/>
      <c r="D55" s="69"/>
      <c r="E55" s="69"/>
      <c r="F55" s="69"/>
      <c r="G55" s="152"/>
      <c r="H55" s="152"/>
      <c r="I55" s="145"/>
      <c r="Z55" s="28" t="str">
        <f>IF(
    OR(
        ISBLANK('STEP 2 - Critical Processes'!B55),
        ISBLANK('STEP 2 - Critical Processes'!C55),
        ISBLANK('STEP 2 - Critical Processes'!D55),
        ISBLANK('STEP 2 - Critical Processes'!E55),
        ISBLANK('STEP 2 - Critical Processes'!F55)
    ),
    "TBD",
    (
        SUM(
            INDEX('Values &amp; Definitions'!$I$37:$I$41, MATCH('STEP 2 - Critical Processes'!B55, 'Values &amp; Definitions'!$A$37:$A$41, 0)),
            INDEX('Values &amp; Definitions'!$I$37:$I$41, MATCH('STEP 2 - Critical Processes'!C55, 'Values &amp; Definitions'!$A$37:$A$41, 0)),
            INDEX('Values &amp; Definitions'!$I$37:$I$41, MATCH('STEP 2 - Critical Processes'!D55, 'Values &amp; Definitions'!$A$37:$A$41, 0)),
            INDEX('Values &amp; Definitions'!$I$37:$I$41, MATCH('STEP 2 - Critical Processes'!E55, 'Values &amp; Definitions'!$A$37:$A$41, 0)),
            INDEX('Values &amp; Definitions'!$I$37:$I$41, MATCH('STEP 2 - Critical Processes'!F55, 'Values &amp; Definitions'!$A$37:$A$41, 0))
        ) / 5
    ) * 'Values &amp; Definitions'!$I$18
)</f>
        <v>TBD</v>
      </c>
    </row>
    <row r="56" spans="1:28" ht="30" customHeight="1">
      <c r="A56" s="35" t="str">
        <f>'Values &amp; Definitions'!$A$19</f>
        <v>Healthcare Safety &amp; Risk Management</v>
      </c>
      <c r="B56" s="69"/>
      <c r="C56" s="69"/>
      <c r="D56" s="69"/>
      <c r="E56" s="69"/>
      <c r="F56" s="69"/>
      <c r="G56" s="152"/>
      <c r="H56" s="152"/>
      <c r="I56" s="145"/>
      <c r="Z56" s="28" t="str">
        <f>IF(
    OR(
        ISBLANK('STEP 2 - Critical Processes'!B56),
        ISBLANK('STEP 2 - Critical Processes'!C56),
        ISBLANK('STEP 2 - Critical Processes'!D56),
        ISBLANK('STEP 2 - Critical Processes'!E56),
        ISBLANK('STEP 2 - Critical Processes'!F56)
    ),
    "TBD",
    (
        SUM(
            INDEX('Values &amp; Definitions'!$I$37:$I$41, MATCH('STEP 2 - Critical Processes'!B56, 'Values &amp; Definitions'!$A$37:$A$41, 0)),
            INDEX('Values &amp; Definitions'!$I$37:$I$41, MATCH('STEP 2 - Critical Processes'!C56, 'Values &amp; Definitions'!$A$37:$A$41, 0)),
            INDEX('Values &amp; Definitions'!$I$37:$I$41, MATCH('STEP 2 - Critical Processes'!D56, 'Values &amp; Definitions'!$A$37:$A$41, 0)),
            INDEX('Values &amp; Definitions'!$I$37:$I$41, MATCH('STEP 2 - Critical Processes'!E56, 'Values &amp; Definitions'!$A$37:$A$41, 0)),
            INDEX('Values &amp; Definitions'!$I$37:$I$41, MATCH('STEP 2 - Critical Processes'!F56, 'Values &amp; Definitions'!$A$37:$A$41, 0))
        ) / 5
    ) * 'Values &amp; Definitions'!$I$19
)</f>
        <v>TBD</v>
      </c>
    </row>
    <row r="57" spans="1:28" ht="30" customHeight="1">
      <c r="A57" s="35" t="str">
        <f>'Values &amp; Definitions'!$A$20</f>
        <v>Organizational Trust &amp; Reputation</v>
      </c>
      <c r="B57" s="69"/>
      <c r="C57" s="69"/>
      <c r="D57" s="69"/>
      <c r="E57" s="69"/>
      <c r="F57" s="69"/>
      <c r="G57" s="152"/>
      <c r="H57" s="152"/>
      <c r="I57" s="145"/>
      <c r="Z57" s="28" t="str">
        <f>IF(
    OR(
        ISBLANK('STEP 2 - Critical Processes'!B57),
        ISBLANK('STEP 2 - Critical Processes'!C57),
        ISBLANK('STEP 2 - Critical Processes'!D57),
        ISBLANK('STEP 2 - Critical Processes'!E57),
        ISBLANK('STEP 2 - Critical Processes'!F57)
    ),
    "TBD",
    (
        SUM(
            INDEX('Values &amp; Definitions'!$I$37:$I$41, MATCH('STEP 2 - Critical Processes'!B57, 'Values &amp; Definitions'!$A$37:$A$41, 0)),
            INDEX('Values &amp; Definitions'!$I$37:$I$41, MATCH('STEP 2 - Critical Processes'!C57, 'Values &amp; Definitions'!$A$37:$A$41, 0)),
            INDEX('Values &amp; Definitions'!$I$37:$I$41, MATCH('STEP 2 - Critical Processes'!D57, 'Values &amp; Definitions'!$A$37:$A$41, 0)),
            INDEX('Values &amp; Definitions'!$I$37:$I$41, MATCH('STEP 2 - Critical Processes'!E57, 'Values &amp; Definitions'!$A$37:$A$41, 0)),
            INDEX('Values &amp; Definitions'!$I$37:$I$41, MATCH('STEP 2 - Critical Processes'!F57, 'Values &amp; Definitions'!$A$37:$A$41, 0))
        ) / 5
    ) * 'Values &amp; Definitions'!$I$20
)</f>
        <v>TBD</v>
      </c>
    </row>
    <row r="58" spans="1:28" ht="30" customHeight="1">
      <c r="A58" s="35" t="str">
        <f>'Values &amp; Definitions'!$A$21</f>
        <v>Regulatory &amp; Accreditation Standing</v>
      </c>
      <c r="B58" s="69"/>
      <c r="C58" s="69"/>
      <c r="D58" s="69"/>
      <c r="E58" s="69"/>
      <c r="F58" s="69"/>
      <c r="G58" s="152"/>
      <c r="H58" s="152"/>
      <c r="I58" s="145"/>
      <c r="Z58" s="28" t="str">
        <f>IF(
    OR(
        ISBLANK('STEP 2 - Critical Processes'!B58),
        ISBLANK('STEP 2 - Critical Processes'!C58),
        ISBLANK('STEP 2 - Critical Processes'!D58),
        ISBLANK('STEP 2 - Critical Processes'!E58),
        ISBLANK('STEP 2 - Critical Processes'!F58)
    ),
    "TBD",
    (
        SUM(
            INDEX('Values &amp; Definitions'!$I$37:$I$41, MATCH('STEP 2 - Critical Processes'!B58, 'Values &amp; Definitions'!$A$37:$A$41, 0)),
            INDEX('Values &amp; Definitions'!$I$37:$I$41, MATCH('STEP 2 - Critical Processes'!C58, 'Values &amp; Definitions'!$A$37:$A$41, 0)),
            INDEX('Values &amp; Definitions'!$I$37:$I$41, MATCH('STEP 2 - Critical Processes'!D58, 'Values &amp; Definitions'!$A$37:$A$41, 0)),
            INDEX('Values &amp; Definitions'!$I$37:$I$41, MATCH('STEP 2 - Critical Processes'!E58, 'Values &amp; Definitions'!$A$37:$A$41, 0)),
            INDEX('Values &amp; Definitions'!$I$37:$I$41, MATCH('STEP 2 - Critical Processes'!F58, 'Values &amp; Definitions'!$A$37:$A$41, 0))
        ) / 5
    ) * 'Values &amp; Definitions'!$I$21
)</f>
        <v>TBD</v>
      </c>
      <c r="AB58" s="28" t="str">
        <f>IF(
    COUNTIF(Z46:Z58, "TBD") &gt; 0,
    "TBD",
    ROUND(SUM(Z46:Z58), 0)
)</f>
        <v>TBD</v>
      </c>
    </row>
    <row r="59" spans="1:28" ht="17" thickBot="1"/>
    <row r="60" spans="1:28" ht="23" thickTop="1" thickBot="1">
      <c r="A60" s="153" t="s">
        <v>175</v>
      </c>
      <c r="B60" s="154"/>
      <c r="C60" s="155" t="str">
        <f>IF('STEP 1 - Basic Description'!A25&lt;&gt;"", 'STEP 1 - Basic Description'!A25, "N/A")</f>
        <v>N/A</v>
      </c>
      <c r="D60" s="155"/>
      <c r="E60" s="155"/>
      <c r="F60" s="155"/>
      <c r="G60" s="155"/>
      <c r="H60" s="155"/>
      <c r="I60" s="156"/>
    </row>
    <row r="61" spans="1:28" ht="45" customHeight="1" thickTop="1">
      <c r="A61" s="41" t="s">
        <v>173</v>
      </c>
      <c r="B61" s="157"/>
      <c r="C61" s="157"/>
      <c r="D61" s="157"/>
      <c r="E61" s="157"/>
      <c r="F61" s="157"/>
      <c r="G61" s="157"/>
      <c r="H61" s="157"/>
      <c r="I61" s="157"/>
    </row>
    <row r="62" spans="1:28" ht="25" customHeight="1">
      <c r="A62" s="141" t="s">
        <v>174</v>
      </c>
      <c r="B62" s="141"/>
      <c r="C62" s="141"/>
      <c r="D62" s="141"/>
      <c r="E62" s="141"/>
      <c r="F62" s="141"/>
      <c r="G62" s="141"/>
      <c r="H62" s="141"/>
      <c r="I62" s="141"/>
    </row>
    <row r="63" spans="1:28">
      <c r="B63" s="95" t="s">
        <v>155</v>
      </c>
      <c r="C63" s="95"/>
      <c r="D63" s="95"/>
      <c r="E63" s="95"/>
      <c r="F63" s="95"/>
    </row>
    <row r="64" spans="1:28" ht="20" thickBot="1">
      <c r="A64" s="6" t="s">
        <v>3</v>
      </c>
      <c r="B64" s="3" t="str">
        <f>'Lookup Values'!$I$15</f>
        <v>0-4 hrs</v>
      </c>
      <c r="C64" s="3" t="str">
        <f>'Lookup Values'!$I$16</f>
        <v>4-24 hrs</v>
      </c>
      <c r="D64" s="3" t="str">
        <f>'Lookup Values'!$I$17</f>
        <v>1-3 days</v>
      </c>
      <c r="E64" s="3" t="str">
        <f>'Lookup Values'!$I$18</f>
        <v>4-7 days</v>
      </c>
      <c r="F64" s="3" t="str">
        <f>'Lookup Values'!$I$19</f>
        <v>8-30 days</v>
      </c>
      <c r="G64" s="142" t="s">
        <v>8</v>
      </c>
      <c r="H64" s="142"/>
      <c r="I64" s="142"/>
    </row>
    <row r="65" spans="1:28" ht="35" customHeight="1">
      <c r="A65" s="34" t="str">
        <f>'Values &amp; Definitions'!$A$30</f>
        <v>Clinical Revenue &amp; Reimbursement Impact</v>
      </c>
      <c r="B65" s="68"/>
      <c r="C65" s="68"/>
      <c r="D65" s="68"/>
      <c r="E65" s="68"/>
      <c r="F65" s="68"/>
      <c r="G65" s="143"/>
      <c r="H65" s="144"/>
      <c r="I65" s="144"/>
      <c r="Z65" s="28" t="str">
        <f>IF(
    OR(
        ISBLANK('STEP 2 - Critical Processes'!B65),
        ISBLANK('STEP 2 - Critical Processes'!C65),
        ISBLANK('STEP 2 - Critical Processes'!D65),
        ISBLANK('STEP 2 - Critical Processes'!E65),
        ISBLANK('STEP 2 - Critical Processes'!F65)
    ),
    "TBD",
    (
        SUM(
            INDEX('Values &amp; Definitions'!$I$37:$I$41, MATCH('STEP 2 - Critical Processes'!B65, 'Values &amp; Definitions'!$A$37:$A$41, 0)),
            INDEX('Values &amp; Definitions'!$I$37:$I$41, MATCH('STEP 2 - Critical Processes'!C65, 'Values &amp; Definitions'!$A$37:$A$41, 0)),
            INDEX('Values &amp; Definitions'!$I$37:$I$41, MATCH('STEP 2 - Critical Processes'!D65, 'Values &amp; Definitions'!$A$37:$A$41, 0)),
            INDEX('Values &amp; Definitions'!$I$37:$I$41, MATCH('STEP 2 - Critical Processes'!E65, 'Values &amp; Definitions'!$A$37:$A$41, 0)),
            INDEX('Values &amp; Definitions'!$I$37:$I$41, MATCH('STEP 2 - Critical Processes'!F65, 'Values &amp; Definitions'!$A$37:$A$41, 0))
        ) / 5
    ) * 'Values &amp; Definitions'!$I$30
)</f>
        <v>TBD</v>
      </c>
    </row>
    <row r="66" spans="1:28" ht="35" customHeight="1">
      <c r="A66" s="34" t="str">
        <f>'Values &amp; Definitions'!$A$31</f>
        <v>Emergency Response &amp; Recovery Costs</v>
      </c>
      <c r="B66" s="69"/>
      <c r="C66" s="69"/>
      <c r="D66" s="69"/>
      <c r="E66" s="69"/>
      <c r="F66" s="69"/>
      <c r="G66" s="145"/>
      <c r="H66" s="146"/>
      <c r="I66" s="146"/>
      <c r="Z66" s="28" t="str">
        <f>IF(
    OR(
        ISBLANK('STEP 2 - Critical Processes'!B66),
        ISBLANK('STEP 2 - Critical Processes'!C66),
        ISBLANK('STEP 2 - Critical Processes'!D66),
        ISBLANK('STEP 2 - Critical Processes'!E66),
        ISBLANK('STEP 2 - Critical Processes'!F66)
    ),
    "TBD",
    (
        SUM(
            INDEX('Values &amp; Definitions'!$I$37:$I$41, MATCH('STEP 2 - Critical Processes'!B66, 'Values &amp; Definitions'!$A$37:$A$41, 0)),
            INDEX('Values &amp; Definitions'!$I$37:$I$41, MATCH('STEP 2 - Critical Processes'!C66, 'Values &amp; Definitions'!$A$37:$A$41, 0)),
            INDEX('Values &amp; Definitions'!$I$37:$I$41, MATCH('STEP 2 - Critical Processes'!D66, 'Values &amp; Definitions'!$A$37:$A$41, 0)),
            INDEX('Values &amp; Definitions'!$I$37:$I$41, MATCH('STEP 2 - Critical Processes'!E66, 'Values &amp; Definitions'!$A$37:$A$41, 0)),
            INDEX('Values &amp; Definitions'!$I$37:$I$41, MATCH('STEP 2 - Critical Processes'!F66, 'Values &amp; Definitions'!$A$37:$A$41, 0))
        ) / 5
    ) * 'Values &amp; Definitions'!$I$31
)</f>
        <v>TBD</v>
      </c>
    </row>
    <row r="67" spans="1:28" ht="35" customHeight="1">
      <c r="A67" s="34" t="str">
        <f>'Values &amp; Definitions'!$A$32</f>
        <v>Clinical Productivity Loss</v>
      </c>
      <c r="B67" s="69"/>
      <c r="C67" s="69"/>
      <c r="D67" s="69"/>
      <c r="E67" s="69"/>
      <c r="F67" s="69"/>
      <c r="G67" s="145"/>
      <c r="H67" s="146"/>
      <c r="I67" s="146"/>
      <c r="Z67" s="28" t="str">
        <f>IF(
    OR(
        ISBLANK('STEP 2 - Critical Processes'!B67),
        ISBLANK('STEP 2 - Critical Processes'!C67),
        ISBLANK('STEP 2 - Critical Processes'!D67),
        ISBLANK('STEP 2 - Critical Processes'!E67),
        ISBLANK('STEP 2 - Critical Processes'!F67)
    ),
    "TBD",
    (
        SUM(
            INDEX('Values &amp; Definitions'!$I$37:$I$41, MATCH('STEP 2 - Critical Processes'!B67, 'Values &amp; Definitions'!$A$37:$A$41, 0)),
            INDEX('Values &amp; Definitions'!$I$37:$I$41, MATCH('STEP 2 - Critical Processes'!C67, 'Values &amp; Definitions'!$A$37:$A$41, 0)),
            INDEX('Values &amp; Definitions'!$I$37:$I$41, MATCH('STEP 2 - Critical Processes'!D67, 'Values &amp; Definitions'!$A$37:$A$41, 0)),
            INDEX('Values &amp; Definitions'!$I$37:$I$41, MATCH('STEP 2 - Critical Processes'!E67, 'Values &amp; Definitions'!$A$37:$A$41, 0)),
            INDEX('Values &amp; Definitions'!$I$37:$I$41, MATCH('STEP 2 - Critical Processes'!F67, 'Values &amp; Definitions'!$A$37:$A$41, 0))
        ) / 5
    ) * 'Values &amp; Definitions'!$I$32
)</f>
        <v>TBD</v>
      </c>
    </row>
    <row r="68" spans="1:28" ht="35" customHeight="1">
      <c r="A68" s="34" t="str">
        <f>'Values &amp; Definitions'!$A$33</f>
        <v>Healthcare Resource Waste</v>
      </c>
      <c r="B68" s="69"/>
      <c r="C68" s="69"/>
      <c r="D68" s="69"/>
      <c r="E68" s="69"/>
      <c r="F68" s="69"/>
      <c r="G68" s="145"/>
      <c r="H68" s="146"/>
      <c r="I68" s="146"/>
      <c r="Z68" s="28" t="str">
        <f>IF(
    OR(
        ISBLANK('STEP 2 - Critical Processes'!B68),
        ISBLANK('STEP 2 - Critical Processes'!C68),
        ISBLANK('STEP 2 - Critical Processes'!D68),
        ISBLANK('STEP 2 - Critical Processes'!E68),
        ISBLANK('STEP 2 - Critical Processes'!F68)
    ),
    "TBD",
    (
        SUM(
            INDEX('Values &amp; Definitions'!$I$37:$I$41, MATCH('STEP 2 - Critical Processes'!B68, 'Values &amp; Definitions'!$A$37:$A$41, 0)),
            INDEX('Values &amp; Definitions'!$I$37:$I$41, MATCH('STEP 2 - Critical Processes'!C68, 'Values &amp; Definitions'!$A$37:$A$41, 0)),
            INDEX('Values &amp; Definitions'!$I$37:$I$41, MATCH('STEP 2 - Critical Processes'!D68, 'Values &amp; Definitions'!$A$37:$A$41, 0)),
            INDEX('Values &amp; Definitions'!$I$37:$I$41, MATCH('STEP 2 - Critical Processes'!E68, 'Values &amp; Definitions'!$A$37:$A$41, 0)),
            INDEX('Values &amp; Definitions'!$I$37:$I$41, MATCH('STEP 2 - Critical Processes'!F68, 'Values &amp; Definitions'!$A$37:$A$41, 0))
        ) / 5
    ) * 'Values &amp; Definitions'!$I$33
)</f>
        <v>TBD</v>
      </c>
    </row>
    <row r="69" spans="1:28" ht="35" customHeight="1">
      <c r="A69" s="34" t="str">
        <f>'Values &amp; Definitions'!$A$34</f>
        <v>Quality &amp; Compliance Penalties</v>
      </c>
      <c r="B69" s="69"/>
      <c r="C69" s="69"/>
      <c r="D69" s="69"/>
      <c r="E69" s="69"/>
      <c r="F69" s="69"/>
      <c r="G69" s="148"/>
      <c r="H69" s="149"/>
      <c r="I69" s="149"/>
      <c r="Z69" s="28" t="str">
        <f>IF(
    OR(
        ISBLANK('STEP 2 - Critical Processes'!B69),
        ISBLANK('STEP 2 - Critical Processes'!C69),
        ISBLANK('STEP 2 - Critical Processes'!D69),
        ISBLANK('STEP 2 - Critical Processes'!E69),
        ISBLANK('STEP 2 - Critical Processes'!F69)
    ),
    "TBD",
    (
        SUM(
            INDEX('Values &amp; Definitions'!$I$37:$I$41, MATCH('STEP 2 - Critical Processes'!B69, 'Values &amp; Definitions'!$A$37:$A$41, 0)),
            INDEX('Values &amp; Definitions'!$I$37:$I$41, MATCH('STEP 2 - Critical Processes'!C69, 'Values &amp; Definitions'!$A$37:$A$41, 0)),
            INDEX('Values &amp; Definitions'!$I$37:$I$41, MATCH('STEP 2 - Critical Processes'!D69, 'Values &amp; Definitions'!$A$37:$A$41, 0)),
            INDEX('Values &amp; Definitions'!$I$37:$I$41, MATCH('STEP 2 - Critical Processes'!E69, 'Values &amp; Definitions'!$A$37:$A$41, 0)),
            INDEX('Values &amp; Definitions'!$I$37:$I$41, MATCH('STEP 2 - Critical Processes'!F69, 'Values &amp; Definitions'!$A$37:$A$41, 0))
        ) / 5
    ) * 'Values &amp; Definitions'!$I$34
)</f>
        <v>TBD</v>
      </c>
    </row>
    <row r="70" spans="1:28" ht="8" customHeight="1">
      <c r="A70" s="11"/>
      <c r="B70" s="5"/>
      <c r="C70" s="5"/>
      <c r="D70" s="5"/>
      <c r="E70" s="5"/>
      <c r="F70" s="5"/>
      <c r="G70" s="5"/>
      <c r="H70" s="5"/>
      <c r="I70" s="5"/>
    </row>
    <row r="71" spans="1:28">
      <c r="B71" s="95" t="s">
        <v>155</v>
      </c>
      <c r="C71" s="95"/>
      <c r="D71" s="95"/>
      <c r="E71" s="95"/>
      <c r="F71" s="95"/>
    </row>
    <row r="72" spans="1:28" ht="20" thickBot="1">
      <c r="A72" s="6" t="s">
        <v>2</v>
      </c>
      <c r="B72" s="3" t="str">
        <f>'Lookup Values'!$I$15</f>
        <v>0-4 hrs</v>
      </c>
      <c r="C72" s="3" t="str">
        <f>'Lookup Values'!$I$16</f>
        <v>4-24 hrs</v>
      </c>
      <c r="D72" s="3" t="str">
        <f>'Lookup Values'!$I$17</f>
        <v>1-3 days</v>
      </c>
      <c r="E72" s="3" t="str">
        <f>'Lookup Values'!$I$18</f>
        <v>4-7 days</v>
      </c>
      <c r="F72" s="3" t="str">
        <f>'Lookup Values'!$I$19</f>
        <v>8-30 days</v>
      </c>
      <c r="G72" s="142" t="s">
        <v>8</v>
      </c>
      <c r="H72" s="142"/>
      <c r="I72" s="142"/>
    </row>
    <row r="73" spans="1:28" ht="30" customHeight="1">
      <c r="A73" s="35" t="str">
        <f>'Values &amp; Definitions'!$A$17</f>
        <v>Quality of Care &amp; Patient Experience</v>
      </c>
      <c r="B73" s="68"/>
      <c r="C73" s="68"/>
      <c r="D73" s="68"/>
      <c r="E73" s="68"/>
      <c r="F73" s="68"/>
      <c r="G73" s="150"/>
      <c r="H73" s="150"/>
      <c r="I73" s="151"/>
      <c r="Z73" s="28" t="str">
        <f>IF(
    OR(
        ISBLANK('STEP 2 - Critical Processes'!B73),
        ISBLANK('STEP 2 - Critical Processes'!C73),
        ISBLANK('STEP 2 - Critical Processes'!D73),
        ISBLANK('STEP 2 - Critical Processes'!E73),
        ISBLANK('STEP 2 - Critical Processes'!F73)
    ),
    "TBD",
    (
        SUM(
            INDEX('Values &amp; Definitions'!$I$37:$I$41, MATCH('STEP 2 - Critical Processes'!B73, 'Values &amp; Definitions'!$A$37:$A$41, 0)),
            INDEX('Values &amp; Definitions'!$I$37:$I$41, MATCH('STEP 2 - Critical Processes'!C73, 'Values &amp; Definitions'!$A$37:$A$41, 0)),
            INDEX('Values &amp; Definitions'!$I$37:$I$41, MATCH('STEP 2 - Critical Processes'!D73, 'Values &amp; Definitions'!$A$37:$A$41, 0)),
            INDEX('Values &amp; Definitions'!$I$37:$I$41, MATCH('STEP 2 - Critical Processes'!E73, 'Values &amp; Definitions'!$A$37:$A$41, 0)),
            INDEX('Values &amp; Definitions'!$I$37:$I$41, MATCH('STEP 2 - Critical Processes'!F73, 'Values &amp; Definitions'!$A$37:$A$41, 0))
        ) / 5
    ) * 'Values &amp; Definitions'!$I$17
)</f>
        <v>TBD</v>
      </c>
    </row>
    <row r="74" spans="1:28" ht="30" customHeight="1">
      <c r="A74" s="35" t="str">
        <f>'Values &amp; Definitions'!$A$18</f>
        <v>Clinical Staff Effectiveness</v>
      </c>
      <c r="B74" s="69"/>
      <c r="C74" s="69"/>
      <c r="D74" s="69"/>
      <c r="E74" s="69"/>
      <c r="F74" s="69"/>
      <c r="G74" s="152"/>
      <c r="H74" s="152"/>
      <c r="I74" s="145"/>
      <c r="Z74" s="28" t="str">
        <f>IF(
    OR(
        ISBLANK('STEP 2 - Critical Processes'!B74),
        ISBLANK('STEP 2 - Critical Processes'!C74),
        ISBLANK('STEP 2 - Critical Processes'!D74),
        ISBLANK('STEP 2 - Critical Processes'!E74),
        ISBLANK('STEP 2 - Critical Processes'!F74)
    ),
    "TBD",
    (
        SUM(
            INDEX('Values &amp; Definitions'!$I$37:$I$41, MATCH('STEP 2 - Critical Processes'!B74, 'Values &amp; Definitions'!$A$37:$A$41, 0)),
            INDEX('Values &amp; Definitions'!$I$37:$I$41, MATCH('STEP 2 - Critical Processes'!C74, 'Values &amp; Definitions'!$A$37:$A$41, 0)),
            INDEX('Values &amp; Definitions'!$I$37:$I$41, MATCH('STEP 2 - Critical Processes'!D74, 'Values &amp; Definitions'!$A$37:$A$41, 0)),
            INDEX('Values &amp; Definitions'!$I$37:$I$41, MATCH('STEP 2 - Critical Processes'!E74, 'Values &amp; Definitions'!$A$37:$A$41, 0)),
            INDEX('Values &amp; Definitions'!$I$37:$I$41, MATCH('STEP 2 - Critical Processes'!F74, 'Values &amp; Definitions'!$A$37:$A$41, 0))
        ) / 5
    ) * 'Values &amp; Definitions'!$I$18
)</f>
        <v>TBD</v>
      </c>
    </row>
    <row r="75" spans="1:28" ht="30" customHeight="1">
      <c r="A75" s="35" t="str">
        <f>'Values &amp; Definitions'!$A$19</f>
        <v>Healthcare Safety &amp; Risk Management</v>
      </c>
      <c r="B75" s="69"/>
      <c r="C75" s="69"/>
      <c r="D75" s="69"/>
      <c r="E75" s="69"/>
      <c r="F75" s="69"/>
      <c r="G75" s="152"/>
      <c r="H75" s="152"/>
      <c r="I75" s="145"/>
      <c r="Z75" s="28" t="str">
        <f>IF(
    OR(
        ISBLANK('STEP 2 - Critical Processes'!B75),
        ISBLANK('STEP 2 - Critical Processes'!C75),
        ISBLANK('STEP 2 - Critical Processes'!D75),
        ISBLANK('STEP 2 - Critical Processes'!E75),
        ISBLANK('STEP 2 - Critical Processes'!F75)
    ),
    "TBD",
    (
        SUM(
            INDEX('Values &amp; Definitions'!$I$37:$I$41, MATCH('STEP 2 - Critical Processes'!B75, 'Values &amp; Definitions'!$A$37:$A$41, 0)),
            INDEX('Values &amp; Definitions'!$I$37:$I$41, MATCH('STEP 2 - Critical Processes'!C75, 'Values &amp; Definitions'!$A$37:$A$41, 0)),
            INDEX('Values &amp; Definitions'!$I$37:$I$41, MATCH('STEP 2 - Critical Processes'!D75, 'Values &amp; Definitions'!$A$37:$A$41, 0)),
            INDEX('Values &amp; Definitions'!$I$37:$I$41, MATCH('STEP 2 - Critical Processes'!E75, 'Values &amp; Definitions'!$A$37:$A$41, 0)),
            INDEX('Values &amp; Definitions'!$I$37:$I$41, MATCH('STEP 2 - Critical Processes'!F75, 'Values &amp; Definitions'!$A$37:$A$41, 0))
        ) / 5
    ) * 'Values &amp; Definitions'!$I$19
)</f>
        <v>TBD</v>
      </c>
    </row>
    <row r="76" spans="1:28" ht="30" customHeight="1">
      <c r="A76" s="35" t="str">
        <f>'Values &amp; Definitions'!$A$20</f>
        <v>Organizational Trust &amp; Reputation</v>
      </c>
      <c r="B76" s="69"/>
      <c r="C76" s="69"/>
      <c r="D76" s="69"/>
      <c r="E76" s="69"/>
      <c r="F76" s="69"/>
      <c r="G76" s="152"/>
      <c r="H76" s="152"/>
      <c r="I76" s="145"/>
      <c r="Z76" s="28" t="str">
        <f>IF(
    OR(
        ISBLANK('STEP 2 - Critical Processes'!B76),
        ISBLANK('STEP 2 - Critical Processes'!C76),
        ISBLANK('STEP 2 - Critical Processes'!D76),
        ISBLANK('STEP 2 - Critical Processes'!E76),
        ISBLANK('STEP 2 - Critical Processes'!F76)
    ),
    "TBD",
    (
        SUM(
            INDEX('Values &amp; Definitions'!$I$37:$I$41, MATCH('STEP 2 - Critical Processes'!B76, 'Values &amp; Definitions'!$A$37:$A$41, 0)),
            INDEX('Values &amp; Definitions'!$I$37:$I$41, MATCH('STEP 2 - Critical Processes'!C76, 'Values &amp; Definitions'!$A$37:$A$41, 0)),
            INDEX('Values &amp; Definitions'!$I$37:$I$41, MATCH('STEP 2 - Critical Processes'!D76, 'Values &amp; Definitions'!$A$37:$A$41, 0)),
            INDEX('Values &amp; Definitions'!$I$37:$I$41, MATCH('STEP 2 - Critical Processes'!E76, 'Values &amp; Definitions'!$A$37:$A$41, 0)),
            INDEX('Values &amp; Definitions'!$I$37:$I$41, MATCH('STEP 2 - Critical Processes'!F76, 'Values &amp; Definitions'!$A$37:$A$41, 0))
        ) / 5
    ) * 'Values &amp; Definitions'!$I$20
)</f>
        <v>TBD</v>
      </c>
    </row>
    <row r="77" spans="1:28" ht="30" customHeight="1">
      <c r="A77" s="35" t="str">
        <f>'Values &amp; Definitions'!$A$21</f>
        <v>Regulatory &amp; Accreditation Standing</v>
      </c>
      <c r="B77" s="69"/>
      <c r="C77" s="69"/>
      <c r="D77" s="69"/>
      <c r="E77" s="69"/>
      <c r="F77" s="69"/>
      <c r="G77" s="152"/>
      <c r="H77" s="152"/>
      <c r="I77" s="145"/>
      <c r="Z77" s="28" t="str">
        <f>IF(
    OR(
        ISBLANK('STEP 2 - Critical Processes'!B77),
        ISBLANK('STEP 2 - Critical Processes'!C77),
        ISBLANK('STEP 2 - Critical Processes'!D77),
        ISBLANK('STEP 2 - Critical Processes'!E77),
        ISBLANK('STEP 2 - Critical Processes'!F77)
    ),
    "TBD",
    (
        SUM(
            INDEX('Values &amp; Definitions'!$I$37:$I$41, MATCH('STEP 2 - Critical Processes'!B77, 'Values &amp; Definitions'!$A$37:$A$41, 0)),
            INDEX('Values &amp; Definitions'!$I$37:$I$41, MATCH('STEP 2 - Critical Processes'!C77, 'Values &amp; Definitions'!$A$37:$A$41, 0)),
            INDEX('Values &amp; Definitions'!$I$37:$I$41, MATCH('STEP 2 - Critical Processes'!D77, 'Values &amp; Definitions'!$A$37:$A$41, 0)),
            INDEX('Values &amp; Definitions'!$I$37:$I$41, MATCH('STEP 2 - Critical Processes'!E77, 'Values &amp; Definitions'!$A$37:$A$41, 0)),
            INDEX('Values &amp; Definitions'!$I$37:$I$41, MATCH('STEP 2 - Critical Processes'!F77, 'Values &amp; Definitions'!$A$37:$A$41, 0))
        ) / 5
    ) * 'Values &amp; Definitions'!$I$21
)</f>
        <v>TBD</v>
      </c>
      <c r="AB77" s="28" t="str">
        <f>IF(
    COUNTIF(Z65:Z77, "TBD") &gt; 0,
    "TBD",
    ROUND(SUM(Z65:Z77), 0)
)</f>
        <v>TBD</v>
      </c>
    </row>
    <row r="78" spans="1:28" ht="17" thickBot="1">
      <c r="H78" s="147"/>
      <c r="I78" s="147"/>
    </row>
    <row r="79" spans="1:28" ht="23" thickTop="1" thickBot="1">
      <c r="A79" s="153" t="s">
        <v>175</v>
      </c>
      <c r="B79" s="154"/>
      <c r="C79" s="155" t="str">
        <f>IF('STEP 1 - Basic Description'!A26&lt;&gt;"", 'STEP 1 - Basic Description'!A26, "N/A")</f>
        <v>N/A</v>
      </c>
      <c r="D79" s="155"/>
      <c r="E79" s="155"/>
      <c r="F79" s="155"/>
      <c r="G79" s="155"/>
      <c r="H79" s="155"/>
      <c r="I79" s="156"/>
    </row>
    <row r="80" spans="1:28" ht="45" customHeight="1" thickTop="1">
      <c r="A80" s="41" t="s">
        <v>173</v>
      </c>
      <c r="B80" s="157"/>
      <c r="C80" s="157"/>
      <c r="D80" s="157"/>
      <c r="E80" s="157"/>
      <c r="F80" s="157"/>
      <c r="G80" s="157"/>
      <c r="H80" s="157"/>
      <c r="I80" s="157"/>
    </row>
    <row r="81" spans="1:28" ht="25" customHeight="1">
      <c r="A81" s="141" t="s">
        <v>174</v>
      </c>
      <c r="B81" s="141"/>
      <c r="C81" s="141"/>
      <c r="D81" s="141"/>
      <c r="E81" s="141"/>
      <c r="F81" s="141"/>
      <c r="G81" s="141"/>
      <c r="H81" s="141"/>
      <c r="I81" s="141"/>
    </row>
    <row r="82" spans="1:28">
      <c r="B82" s="95" t="s">
        <v>155</v>
      </c>
      <c r="C82" s="95"/>
      <c r="D82" s="95"/>
      <c r="E82" s="95"/>
      <c r="F82" s="95"/>
    </row>
    <row r="83" spans="1:28" ht="20" thickBot="1">
      <c r="A83" s="6" t="s">
        <v>3</v>
      </c>
      <c r="B83" s="3" t="str">
        <f>'Lookup Values'!$I$15</f>
        <v>0-4 hrs</v>
      </c>
      <c r="C83" s="3" t="str">
        <f>'Lookup Values'!$I$16</f>
        <v>4-24 hrs</v>
      </c>
      <c r="D83" s="3" t="str">
        <f>'Lookup Values'!$I$17</f>
        <v>1-3 days</v>
      </c>
      <c r="E83" s="3" t="str">
        <f>'Lookup Values'!$I$18</f>
        <v>4-7 days</v>
      </c>
      <c r="F83" s="3" t="str">
        <f>'Lookup Values'!$I$19</f>
        <v>8-30 days</v>
      </c>
      <c r="G83" s="142" t="s">
        <v>8</v>
      </c>
      <c r="H83" s="142"/>
      <c r="I83" s="142"/>
    </row>
    <row r="84" spans="1:28" ht="35" customHeight="1">
      <c r="A84" s="34" t="str">
        <f>'Values &amp; Definitions'!$A$30</f>
        <v>Clinical Revenue &amp; Reimbursement Impact</v>
      </c>
      <c r="B84" s="68"/>
      <c r="C84" s="68"/>
      <c r="D84" s="68"/>
      <c r="E84" s="68"/>
      <c r="F84" s="68"/>
      <c r="G84" s="143"/>
      <c r="H84" s="144"/>
      <c r="I84" s="144"/>
      <c r="Z84" s="28" t="str">
        <f>IF(
    OR(
        ISBLANK('STEP 2 - Critical Processes'!B84),
        ISBLANK('STEP 2 - Critical Processes'!C84),
        ISBLANK('STEP 2 - Critical Processes'!D84),
        ISBLANK('STEP 2 - Critical Processes'!E84),
        ISBLANK('STEP 2 - Critical Processes'!F84)
    ),
    "TBD",
    (
        SUM(
            INDEX('Values &amp; Definitions'!$I$37:$I$41, MATCH('STEP 2 - Critical Processes'!B84, 'Values &amp; Definitions'!$A$37:$A$41, 0)),
            INDEX('Values &amp; Definitions'!$I$37:$I$41, MATCH('STEP 2 - Critical Processes'!C84, 'Values &amp; Definitions'!$A$37:$A$41, 0)),
            INDEX('Values &amp; Definitions'!$I$37:$I$41, MATCH('STEP 2 - Critical Processes'!D84, 'Values &amp; Definitions'!$A$37:$A$41, 0)),
            INDEX('Values &amp; Definitions'!$I$37:$I$41, MATCH('STEP 2 - Critical Processes'!E84, 'Values &amp; Definitions'!$A$37:$A$41, 0)),
            INDEX('Values &amp; Definitions'!$I$37:$I$41, MATCH('STEP 2 - Critical Processes'!F84, 'Values &amp; Definitions'!$A$37:$A$41, 0))
        ) / 5
    ) * 'Values &amp; Definitions'!$I$30
)</f>
        <v>TBD</v>
      </c>
    </row>
    <row r="85" spans="1:28" ht="35" customHeight="1">
      <c r="A85" s="34" t="str">
        <f>'Values &amp; Definitions'!$A$31</f>
        <v>Emergency Response &amp; Recovery Costs</v>
      </c>
      <c r="B85" s="69"/>
      <c r="C85" s="69"/>
      <c r="D85" s="69"/>
      <c r="E85" s="69"/>
      <c r="F85" s="69"/>
      <c r="G85" s="145"/>
      <c r="H85" s="146"/>
      <c r="I85" s="146"/>
      <c r="Z85" s="28" t="str">
        <f>IF(
    OR(
        ISBLANK('STEP 2 - Critical Processes'!B85),
        ISBLANK('STEP 2 - Critical Processes'!C85),
        ISBLANK('STEP 2 - Critical Processes'!D85),
        ISBLANK('STEP 2 - Critical Processes'!E85),
        ISBLANK('STEP 2 - Critical Processes'!F85)
    ),
    "TBD",
    (
        SUM(
            INDEX('Values &amp; Definitions'!$I$37:$I$41, MATCH('STEP 2 - Critical Processes'!B85, 'Values &amp; Definitions'!$A$37:$A$41, 0)),
            INDEX('Values &amp; Definitions'!$I$37:$I$41, MATCH('STEP 2 - Critical Processes'!C85, 'Values &amp; Definitions'!$A$37:$A$41, 0)),
            INDEX('Values &amp; Definitions'!$I$37:$I$41, MATCH('STEP 2 - Critical Processes'!D85, 'Values &amp; Definitions'!$A$37:$A$41, 0)),
            INDEX('Values &amp; Definitions'!$I$37:$I$41, MATCH('STEP 2 - Critical Processes'!E85, 'Values &amp; Definitions'!$A$37:$A$41, 0)),
            INDEX('Values &amp; Definitions'!$I$37:$I$41, MATCH('STEP 2 - Critical Processes'!F85, 'Values &amp; Definitions'!$A$37:$A$41, 0))
        ) / 5
    ) * 'Values &amp; Definitions'!$I$31
)</f>
        <v>TBD</v>
      </c>
    </row>
    <row r="86" spans="1:28" ht="35" customHeight="1">
      <c r="A86" s="34" t="str">
        <f>'Values &amp; Definitions'!$A$32</f>
        <v>Clinical Productivity Loss</v>
      </c>
      <c r="B86" s="69"/>
      <c r="C86" s="69"/>
      <c r="D86" s="69"/>
      <c r="E86" s="69"/>
      <c r="F86" s="69"/>
      <c r="G86" s="145"/>
      <c r="H86" s="146"/>
      <c r="I86" s="146"/>
      <c r="Z86" s="28" t="str">
        <f>IF(
    OR(
        ISBLANK('STEP 2 - Critical Processes'!B86),
        ISBLANK('STEP 2 - Critical Processes'!C86),
        ISBLANK('STEP 2 - Critical Processes'!D86),
        ISBLANK('STEP 2 - Critical Processes'!E86),
        ISBLANK('STEP 2 - Critical Processes'!F86)
    ),
    "TBD",
    (
        SUM(
            INDEX('Values &amp; Definitions'!$I$37:$I$41, MATCH('STEP 2 - Critical Processes'!B86, 'Values &amp; Definitions'!$A$37:$A$41, 0)),
            INDEX('Values &amp; Definitions'!$I$37:$I$41, MATCH('STEP 2 - Critical Processes'!C86, 'Values &amp; Definitions'!$A$37:$A$41, 0)),
            INDEX('Values &amp; Definitions'!$I$37:$I$41, MATCH('STEP 2 - Critical Processes'!D86, 'Values &amp; Definitions'!$A$37:$A$41, 0)),
            INDEX('Values &amp; Definitions'!$I$37:$I$41, MATCH('STEP 2 - Critical Processes'!E86, 'Values &amp; Definitions'!$A$37:$A$41, 0)),
            INDEX('Values &amp; Definitions'!$I$37:$I$41, MATCH('STEP 2 - Critical Processes'!F86, 'Values &amp; Definitions'!$A$37:$A$41, 0))
        ) / 5
    ) * 'Values &amp; Definitions'!$I$32
)</f>
        <v>TBD</v>
      </c>
    </row>
    <row r="87" spans="1:28" ht="35" customHeight="1">
      <c r="A87" s="34" t="str">
        <f>'Values &amp; Definitions'!$A$33</f>
        <v>Healthcare Resource Waste</v>
      </c>
      <c r="B87" s="69"/>
      <c r="C87" s="69"/>
      <c r="D87" s="69"/>
      <c r="E87" s="69"/>
      <c r="F87" s="69"/>
      <c r="G87" s="145"/>
      <c r="H87" s="146"/>
      <c r="I87" s="146"/>
      <c r="Z87" s="28" t="str">
        <f>IF(
    OR(
        ISBLANK('STEP 2 - Critical Processes'!B87),
        ISBLANK('STEP 2 - Critical Processes'!C87),
        ISBLANK('STEP 2 - Critical Processes'!D87),
        ISBLANK('STEP 2 - Critical Processes'!E87),
        ISBLANK('STEP 2 - Critical Processes'!F87)
    ),
    "TBD",
    (
        SUM(
            INDEX('Values &amp; Definitions'!$I$37:$I$41, MATCH('STEP 2 - Critical Processes'!B87, 'Values &amp; Definitions'!$A$37:$A$41, 0)),
            INDEX('Values &amp; Definitions'!$I$37:$I$41, MATCH('STEP 2 - Critical Processes'!C87, 'Values &amp; Definitions'!$A$37:$A$41, 0)),
            INDEX('Values &amp; Definitions'!$I$37:$I$41, MATCH('STEP 2 - Critical Processes'!D87, 'Values &amp; Definitions'!$A$37:$A$41, 0)),
            INDEX('Values &amp; Definitions'!$I$37:$I$41, MATCH('STEP 2 - Critical Processes'!E87, 'Values &amp; Definitions'!$A$37:$A$41, 0)),
            INDEX('Values &amp; Definitions'!$I$37:$I$41, MATCH('STEP 2 - Critical Processes'!F87, 'Values &amp; Definitions'!$A$37:$A$41, 0))
        ) / 5
    ) * 'Values &amp; Definitions'!$I$33
)</f>
        <v>TBD</v>
      </c>
    </row>
    <row r="88" spans="1:28" ht="35" customHeight="1">
      <c r="A88" s="34" t="str">
        <f>'Values &amp; Definitions'!$A$34</f>
        <v>Quality &amp; Compliance Penalties</v>
      </c>
      <c r="B88" s="69"/>
      <c r="C88" s="69"/>
      <c r="D88" s="69"/>
      <c r="E88" s="69"/>
      <c r="F88" s="69"/>
      <c r="G88" s="148"/>
      <c r="H88" s="149"/>
      <c r="I88" s="149"/>
      <c r="Z88" s="28" t="str">
        <f>IF(
    OR(
        ISBLANK('STEP 2 - Critical Processes'!B88),
        ISBLANK('STEP 2 - Critical Processes'!C88),
        ISBLANK('STEP 2 - Critical Processes'!D88),
        ISBLANK('STEP 2 - Critical Processes'!E88),
        ISBLANK('STEP 2 - Critical Processes'!F88)
    ),
    "TBD",
    (
        SUM(
            INDEX('Values &amp; Definitions'!$I$37:$I$41, MATCH('STEP 2 - Critical Processes'!B88, 'Values &amp; Definitions'!$A$37:$A$41, 0)),
            INDEX('Values &amp; Definitions'!$I$37:$I$41, MATCH('STEP 2 - Critical Processes'!C88, 'Values &amp; Definitions'!$A$37:$A$41, 0)),
            INDEX('Values &amp; Definitions'!$I$37:$I$41, MATCH('STEP 2 - Critical Processes'!D88, 'Values &amp; Definitions'!$A$37:$A$41, 0)),
            INDEX('Values &amp; Definitions'!$I$37:$I$41, MATCH('STEP 2 - Critical Processes'!E88, 'Values &amp; Definitions'!$A$37:$A$41, 0)),
            INDEX('Values &amp; Definitions'!$I$37:$I$41, MATCH('STEP 2 - Critical Processes'!F88, 'Values &amp; Definitions'!$A$37:$A$41, 0))
        ) / 5
    ) * 'Values &amp; Definitions'!$I$34
)</f>
        <v>TBD</v>
      </c>
    </row>
    <row r="89" spans="1:28" ht="8" customHeight="1">
      <c r="A89" s="11"/>
      <c r="B89" s="5"/>
      <c r="C89" s="5"/>
      <c r="D89" s="5"/>
      <c r="E89" s="5"/>
      <c r="F89" s="5"/>
      <c r="G89" s="5"/>
      <c r="H89" s="5"/>
      <c r="I89" s="5"/>
    </row>
    <row r="90" spans="1:28">
      <c r="B90" s="95" t="s">
        <v>155</v>
      </c>
      <c r="C90" s="95"/>
      <c r="D90" s="95"/>
      <c r="E90" s="95"/>
      <c r="F90" s="95"/>
    </row>
    <row r="91" spans="1:28" ht="20" thickBot="1">
      <c r="A91" s="6" t="s">
        <v>2</v>
      </c>
      <c r="B91" s="3" t="str">
        <f>'Lookup Values'!$I$15</f>
        <v>0-4 hrs</v>
      </c>
      <c r="C91" s="3" t="str">
        <f>'Lookup Values'!$I$16</f>
        <v>4-24 hrs</v>
      </c>
      <c r="D91" s="3" t="str">
        <f>'Lookup Values'!$I$17</f>
        <v>1-3 days</v>
      </c>
      <c r="E91" s="3" t="str">
        <f>'Lookup Values'!$I$18</f>
        <v>4-7 days</v>
      </c>
      <c r="F91" s="3" t="str">
        <f>'Lookup Values'!$I$19</f>
        <v>8-30 days</v>
      </c>
      <c r="G91" s="142" t="s">
        <v>8</v>
      </c>
      <c r="H91" s="142"/>
      <c r="I91" s="142"/>
    </row>
    <row r="92" spans="1:28" ht="30" customHeight="1">
      <c r="A92" s="35" t="str">
        <f>'Values &amp; Definitions'!$A$17</f>
        <v>Quality of Care &amp; Patient Experience</v>
      </c>
      <c r="B92" s="68"/>
      <c r="C92" s="68"/>
      <c r="D92" s="68"/>
      <c r="E92" s="68"/>
      <c r="F92" s="68"/>
      <c r="G92" s="150"/>
      <c r="H92" s="150"/>
      <c r="I92" s="151"/>
      <c r="Z92" s="28" t="str">
        <f>IF(
    OR(
        ISBLANK('STEP 2 - Critical Processes'!B92),
        ISBLANK('STEP 2 - Critical Processes'!C92),
        ISBLANK('STEP 2 - Critical Processes'!D92),
        ISBLANK('STEP 2 - Critical Processes'!E92),
        ISBLANK('STEP 2 - Critical Processes'!F92)
    ),
    "TBD",
    (
        SUM(
            INDEX('Values &amp; Definitions'!$I$37:$I$41, MATCH('STEP 2 - Critical Processes'!B92, 'Values &amp; Definitions'!$A$37:$A$41, 0)),
            INDEX('Values &amp; Definitions'!$I$37:$I$41, MATCH('STEP 2 - Critical Processes'!C92, 'Values &amp; Definitions'!$A$37:$A$41, 0)),
            INDEX('Values &amp; Definitions'!$I$37:$I$41, MATCH('STEP 2 - Critical Processes'!D92, 'Values &amp; Definitions'!$A$37:$A$41, 0)),
            INDEX('Values &amp; Definitions'!$I$37:$I$41, MATCH('STEP 2 - Critical Processes'!E92, 'Values &amp; Definitions'!$A$37:$A$41, 0)),
            INDEX('Values &amp; Definitions'!$I$37:$I$41, MATCH('STEP 2 - Critical Processes'!F92, 'Values &amp; Definitions'!$A$37:$A$41, 0))
        ) / 5
    ) * 'Values &amp; Definitions'!$I$17
)</f>
        <v>TBD</v>
      </c>
    </row>
    <row r="93" spans="1:28" ht="30" customHeight="1">
      <c r="A93" s="35" t="str">
        <f>'Values &amp; Definitions'!$A$18</f>
        <v>Clinical Staff Effectiveness</v>
      </c>
      <c r="B93" s="69"/>
      <c r="C93" s="69"/>
      <c r="D93" s="69"/>
      <c r="E93" s="69"/>
      <c r="F93" s="69"/>
      <c r="G93" s="152"/>
      <c r="H93" s="152"/>
      <c r="I93" s="145"/>
      <c r="Z93" s="28" t="str">
        <f>IF(
    OR(
        ISBLANK('STEP 2 - Critical Processes'!B93),
        ISBLANK('STEP 2 - Critical Processes'!C93),
        ISBLANK('STEP 2 - Critical Processes'!D93),
        ISBLANK('STEP 2 - Critical Processes'!E93),
        ISBLANK('STEP 2 - Critical Processes'!F93)
    ),
    "TBD",
    (
        SUM(
            INDEX('Values &amp; Definitions'!$I$37:$I$41, MATCH('STEP 2 - Critical Processes'!B93, 'Values &amp; Definitions'!$A$37:$A$41, 0)),
            INDEX('Values &amp; Definitions'!$I$37:$I$41, MATCH('STEP 2 - Critical Processes'!C93, 'Values &amp; Definitions'!$A$37:$A$41, 0)),
            INDEX('Values &amp; Definitions'!$I$37:$I$41, MATCH('STEP 2 - Critical Processes'!D93, 'Values &amp; Definitions'!$A$37:$A$41, 0)),
            INDEX('Values &amp; Definitions'!$I$37:$I$41, MATCH('STEP 2 - Critical Processes'!E93, 'Values &amp; Definitions'!$A$37:$A$41, 0)),
            INDEX('Values &amp; Definitions'!$I$37:$I$41, MATCH('STEP 2 - Critical Processes'!F93, 'Values &amp; Definitions'!$A$37:$A$41, 0))
        ) / 5
    ) * 'Values &amp; Definitions'!$I$18
)</f>
        <v>TBD</v>
      </c>
    </row>
    <row r="94" spans="1:28" ht="30" customHeight="1">
      <c r="A94" s="35" t="str">
        <f>'Values &amp; Definitions'!$A$19</f>
        <v>Healthcare Safety &amp; Risk Management</v>
      </c>
      <c r="B94" s="69"/>
      <c r="C94" s="69"/>
      <c r="D94" s="69"/>
      <c r="E94" s="69"/>
      <c r="F94" s="69"/>
      <c r="G94" s="152"/>
      <c r="H94" s="152"/>
      <c r="I94" s="145"/>
      <c r="Z94" s="28" t="str">
        <f>IF(
    OR(
        ISBLANK('STEP 2 - Critical Processes'!B94),
        ISBLANK('STEP 2 - Critical Processes'!C94),
        ISBLANK('STEP 2 - Critical Processes'!D94),
        ISBLANK('STEP 2 - Critical Processes'!E94),
        ISBLANK('STEP 2 - Critical Processes'!F94)
    ),
    "TBD",
    (
        SUM(
            INDEX('Values &amp; Definitions'!$I$37:$I$41, MATCH('STEP 2 - Critical Processes'!B94, 'Values &amp; Definitions'!$A$37:$A$41, 0)),
            INDEX('Values &amp; Definitions'!$I$37:$I$41, MATCH('STEP 2 - Critical Processes'!C94, 'Values &amp; Definitions'!$A$37:$A$41, 0)),
            INDEX('Values &amp; Definitions'!$I$37:$I$41, MATCH('STEP 2 - Critical Processes'!D94, 'Values &amp; Definitions'!$A$37:$A$41, 0)),
            INDEX('Values &amp; Definitions'!$I$37:$I$41, MATCH('STEP 2 - Critical Processes'!E94, 'Values &amp; Definitions'!$A$37:$A$41, 0)),
            INDEX('Values &amp; Definitions'!$I$37:$I$41, MATCH('STEP 2 - Critical Processes'!F94, 'Values &amp; Definitions'!$A$37:$A$41, 0))
        ) / 5
    ) * 'Values &amp; Definitions'!$I$19
)</f>
        <v>TBD</v>
      </c>
    </row>
    <row r="95" spans="1:28" ht="30" customHeight="1">
      <c r="A95" s="35" t="str">
        <f>'Values &amp; Definitions'!$A$20</f>
        <v>Organizational Trust &amp; Reputation</v>
      </c>
      <c r="B95" s="69"/>
      <c r="C95" s="69"/>
      <c r="D95" s="69"/>
      <c r="E95" s="69"/>
      <c r="F95" s="69"/>
      <c r="G95" s="152"/>
      <c r="H95" s="152"/>
      <c r="I95" s="145"/>
      <c r="Z95" s="28" t="str">
        <f>IF(
    OR(
        ISBLANK('STEP 2 - Critical Processes'!B95),
        ISBLANK('STEP 2 - Critical Processes'!C95),
        ISBLANK('STEP 2 - Critical Processes'!D95),
        ISBLANK('STEP 2 - Critical Processes'!E95),
        ISBLANK('STEP 2 - Critical Processes'!F95)
    ),
    "TBD",
    (
        SUM(
            INDEX('Values &amp; Definitions'!$I$37:$I$41, MATCH('STEP 2 - Critical Processes'!B95, 'Values &amp; Definitions'!$A$37:$A$41, 0)),
            INDEX('Values &amp; Definitions'!$I$37:$I$41, MATCH('STEP 2 - Critical Processes'!C95, 'Values &amp; Definitions'!$A$37:$A$41, 0)),
            INDEX('Values &amp; Definitions'!$I$37:$I$41, MATCH('STEP 2 - Critical Processes'!D95, 'Values &amp; Definitions'!$A$37:$A$41, 0)),
            INDEX('Values &amp; Definitions'!$I$37:$I$41, MATCH('STEP 2 - Critical Processes'!E95, 'Values &amp; Definitions'!$A$37:$A$41, 0)),
            INDEX('Values &amp; Definitions'!$I$37:$I$41, MATCH('STEP 2 - Critical Processes'!F95, 'Values &amp; Definitions'!$A$37:$A$41, 0))
        ) / 5
    ) * 'Values &amp; Definitions'!$I$20
)</f>
        <v>TBD</v>
      </c>
    </row>
    <row r="96" spans="1:28" ht="30" customHeight="1">
      <c r="A96" s="35" t="str">
        <f>'Values &amp; Definitions'!$A$21</f>
        <v>Regulatory &amp; Accreditation Standing</v>
      </c>
      <c r="B96" s="69"/>
      <c r="C96" s="69"/>
      <c r="D96" s="69"/>
      <c r="E96" s="69"/>
      <c r="F96" s="69"/>
      <c r="G96" s="152"/>
      <c r="H96" s="152"/>
      <c r="I96" s="145"/>
      <c r="Z96" s="28" t="str">
        <f>IF(
    OR(
        ISBLANK('STEP 2 - Critical Processes'!B96),
        ISBLANK('STEP 2 - Critical Processes'!C96),
        ISBLANK('STEP 2 - Critical Processes'!D96),
        ISBLANK('STEP 2 - Critical Processes'!E96),
        ISBLANK('STEP 2 - Critical Processes'!F96)
    ),
    "TBD",
    (
        SUM(
            INDEX('Values &amp; Definitions'!$I$37:$I$41, MATCH('STEP 2 - Critical Processes'!B96, 'Values &amp; Definitions'!$A$37:$A$41, 0)),
            INDEX('Values &amp; Definitions'!$I$37:$I$41, MATCH('STEP 2 - Critical Processes'!C96, 'Values &amp; Definitions'!$A$37:$A$41, 0)),
            INDEX('Values &amp; Definitions'!$I$37:$I$41, MATCH('STEP 2 - Critical Processes'!D96, 'Values &amp; Definitions'!$A$37:$A$41, 0)),
            INDEX('Values &amp; Definitions'!$I$37:$I$41, MATCH('STEP 2 - Critical Processes'!E96, 'Values &amp; Definitions'!$A$37:$A$41, 0)),
            INDEX('Values &amp; Definitions'!$I$37:$I$41, MATCH('STEP 2 - Critical Processes'!F96, 'Values &amp; Definitions'!$A$37:$A$41, 0))
        ) / 5
    ) * 'Values &amp; Definitions'!$I$21
)</f>
        <v>TBD</v>
      </c>
      <c r="AB96" s="28" t="str">
        <f>IF(
    COUNTIF(Z84:Z96, "TBD") &gt; 0,
    "TBD",
    ROUND(SUM(Z84:Z96), 0)
)</f>
        <v>TBD</v>
      </c>
    </row>
    <row r="97" spans="1:26" ht="17" thickBot="1">
      <c r="H97" s="147"/>
      <c r="I97" s="147"/>
    </row>
    <row r="98" spans="1:26" ht="23" thickTop="1" thickBot="1">
      <c r="A98" s="153" t="s">
        <v>175</v>
      </c>
      <c r="B98" s="154"/>
      <c r="C98" s="155" t="str">
        <f>IF('STEP 1 - Basic Description'!A27&lt;&gt;"", 'STEP 1 - Basic Description'!A27, "N/A")</f>
        <v>N/A</v>
      </c>
      <c r="D98" s="155"/>
      <c r="E98" s="155"/>
      <c r="F98" s="155"/>
      <c r="G98" s="155"/>
      <c r="H98" s="155"/>
      <c r="I98" s="156"/>
    </row>
    <row r="99" spans="1:26" ht="45" customHeight="1" thickTop="1">
      <c r="A99" s="41" t="s">
        <v>173</v>
      </c>
      <c r="B99" s="157"/>
      <c r="C99" s="157"/>
      <c r="D99" s="157"/>
      <c r="E99" s="157"/>
      <c r="F99" s="157"/>
      <c r="G99" s="157"/>
      <c r="H99" s="157"/>
      <c r="I99" s="157"/>
    </row>
    <row r="100" spans="1:26" ht="25" customHeight="1">
      <c r="A100" s="141" t="s">
        <v>174</v>
      </c>
      <c r="B100" s="141"/>
      <c r="C100" s="141"/>
      <c r="D100" s="141"/>
      <c r="E100" s="141"/>
      <c r="F100" s="141"/>
      <c r="G100" s="141"/>
      <c r="H100" s="141"/>
      <c r="I100" s="141"/>
    </row>
    <row r="101" spans="1:26">
      <c r="B101" s="95" t="s">
        <v>155</v>
      </c>
      <c r="C101" s="95"/>
      <c r="D101" s="95"/>
      <c r="E101" s="95"/>
      <c r="F101" s="95"/>
    </row>
    <row r="102" spans="1:26" ht="20" thickBot="1">
      <c r="A102" s="6" t="s">
        <v>3</v>
      </c>
      <c r="B102" s="3" t="str">
        <f>'Lookup Values'!$I$15</f>
        <v>0-4 hrs</v>
      </c>
      <c r="C102" s="3" t="str">
        <f>'Lookup Values'!$I$16</f>
        <v>4-24 hrs</v>
      </c>
      <c r="D102" s="3" t="str">
        <f>'Lookup Values'!$I$17</f>
        <v>1-3 days</v>
      </c>
      <c r="E102" s="3" t="str">
        <f>'Lookup Values'!$I$18</f>
        <v>4-7 days</v>
      </c>
      <c r="F102" s="3" t="str">
        <f>'Lookup Values'!$I$19</f>
        <v>8-30 days</v>
      </c>
      <c r="G102" s="142" t="s">
        <v>8</v>
      </c>
      <c r="H102" s="142"/>
      <c r="I102" s="142"/>
    </row>
    <row r="103" spans="1:26" ht="35" customHeight="1">
      <c r="A103" s="34" t="str">
        <f>'Values &amp; Definitions'!$A$30</f>
        <v>Clinical Revenue &amp; Reimbursement Impact</v>
      </c>
      <c r="B103" s="68"/>
      <c r="C103" s="68"/>
      <c r="D103" s="68"/>
      <c r="E103" s="68"/>
      <c r="F103" s="68"/>
      <c r="G103" s="143"/>
      <c r="H103" s="144"/>
      <c r="I103" s="144"/>
      <c r="Z103" s="28">
        <v>0.15</v>
      </c>
    </row>
    <row r="104" spans="1:26" ht="35" customHeight="1">
      <c r="A104" s="34" t="str">
        <f>'Values &amp; Definitions'!$A$31</f>
        <v>Emergency Response &amp; Recovery Costs</v>
      </c>
      <c r="B104" s="69"/>
      <c r="C104" s="69"/>
      <c r="D104" s="69"/>
      <c r="E104" s="69"/>
      <c r="F104" s="69"/>
      <c r="G104" s="145"/>
      <c r="H104" s="146"/>
      <c r="I104" s="146"/>
      <c r="Z104" s="28">
        <v>0.12</v>
      </c>
    </row>
    <row r="105" spans="1:26" ht="35" customHeight="1">
      <c r="A105" s="34" t="str">
        <f>'Values &amp; Definitions'!$A$32</f>
        <v>Clinical Productivity Loss</v>
      </c>
      <c r="B105" s="69"/>
      <c r="C105" s="69"/>
      <c r="D105" s="69"/>
      <c r="E105" s="69"/>
      <c r="F105" s="69"/>
      <c r="G105" s="145"/>
      <c r="H105" s="146"/>
      <c r="I105" s="146"/>
      <c r="Z105" s="28">
        <v>0.08</v>
      </c>
    </row>
    <row r="106" spans="1:26" ht="35" customHeight="1">
      <c r="A106" s="34" t="str">
        <f>'Values &amp; Definitions'!$A$33</f>
        <v>Healthcare Resource Waste</v>
      </c>
      <c r="B106" s="69"/>
      <c r="C106" s="69"/>
      <c r="D106" s="69"/>
      <c r="E106" s="69"/>
      <c r="F106" s="69"/>
      <c r="G106" s="145"/>
      <c r="H106" s="146"/>
      <c r="I106" s="146"/>
      <c r="Z106" s="28">
        <v>0.05</v>
      </c>
    </row>
    <row r="107" spans="1:26" ht="35" customHeight="1">
      <c r="A107" s="34" t="str">
        <f>'Values &amp; Definitions'!$A$34</f>
        <v>Quality &amp; Compliance Penalties</v>
      </c>
      <c r="B107" s="69"/>
      <c r="C107" s="69"/>
      <c r="D107" s="69"/>
      <c r="E107" s="69"/>
      <c r="F107" s="69"/>
      <c r="G107" s="148"/>
      <c r="H107" s="149"/>
      <c r="I107" s="149"/>
      <c r="Z107" s="28">
        <v>0.06</v>
      </c>
    </row>
    <row r="108" spans="1:26" ht="8" customHeight="1">
      <c r="A108" s="11"/>
      <c r="B108" s="5"/>
      <c r="C108" s="5"/>
      <c r="D108" s="5"/>
      <c r="E108" s="5"/>
      <c r="F108" s="5"/>
      <c r="G108" s="5"/>
      <c r="H108" s="5"/>
      <c r="I108" s="5"/>
    </row>
    <row r="109" spans="1:26">
      <c r="B109" s="95" t="s">
        <v>155</v>
      </c>
      <c r="C109" s="95"/>
      <c r="D109" s="95"/>
      <c r="E109" s="95"/>
      <c r="F109" s="95"/>
    </row>
    <row r="110" spans="1:26" ht="20" thickBot="1">
      <c r="A110" s="6" t="s">
        <v>2</v>
      </c>
      <c r="B110" s="3" t="str">
        <f>'Lookup Values'!$I$15</f>
        <v>0-4 hrs</v>
      </c>
      <c r="C110" s="3" t="str">
        <f>'Lookup Values'!$I$16</f>
        <v>4-24 hrs</v>
      </c>
      <c r="D110" s="3" t="str">
        <f>'Lookup Values'!$I$17</f>
        <v>1-3 days</v>
      </c>
      <c r="E110" s="3" t="str">
        <f>'Lookup Values'!$I$18</f>
        <v>4-7 days</v>
      </c>
      <c r="F110" s="3" t="str">
        <f>'Lookup Values'!$I$19</f>
        <v>8-30 days</v>
      </c>
      <c r="G110" s="142" t="s">
        <v>8</v>
      </c>
      <c r="H110" s="142"/>
      <c r="I110" s="142"/>
    </row>
    <row r="111" spans="1:26" ht="30" customHeight="1">
      <c r="A111" s="35" t="str">
        <f>'Values &amp; Definitions'!$A$17</f>
        <v>Quality of Care &amp; Patient Experience</v>
      </c>
      <c r="B111" s="68"/>
      <c r="C111" s="68"/>
      <c r="D111" s="68"/>
      <c r="E111" s="68"/>
      <c r="F111" s="68"/>
      <c r="G111" s="150"/>
      <c r="H111" s="150"/>
      <c r="I111" s="151"/>
      <c r="Z111" s="28" t="str">
        <f>IF(
    OR(
        ISBLANK('STEP 2 - Critical Processes'!B111),
        ISBLANK('STEP 2 - Critical Processes'!C111),
        ISBLANK('STEP 2 - Critical Processes'!D111),
        ISBLANK('STEP 2 - Critical Processes'!E111),
        ISBLANK('STEP 2 - Critical Processes'!F111)
    ),
    "TBD",
    (
        SUM(
            INDEX('Values &amp; Definitions'!$I$37:$I$41, MATCH('STEP 2 - Critical Processes'!B111, 'Values &amp; Definitions'!$A$37:$A$41, 0)),
            INDEX('Values &amp; Definitions'!$I$37:$I$41, MATCH('STEP 2 - Critical Processes'!C111, 'Values &amp; Definitions'!$A$37:$A$41, 0)),
            INDEX('Values &amp; Definitions'!$I$37:$I$41, MATCH('STEP 2 - Critical Processes'!D111, 'Values &amp; Definitions'!$A$37:$A$41, 0)),
            INDEX('Values &amp; Definitions'!$I$37:$I$41, MATCH('STEP 2 - Critical Processes'!E111, 'Values &amp; Definitions'!$A$37:$A$41, 0)),
            INDEX('Values &amp; Definitions'!$I$37:$I$41, MATCH('STEP 2 - Critical Processes'!F111, 'Values &amp; Definitions'!$A$37:$A$41, 0))
        ) / 5
    ) * 'Values &amp; Definitions'!$I$17
)</f>
        <v>TBD</v>
      </c>
    </row>
    <row r="112" spans="1:26" ht="30" customHeight="1">
      <c r="A112" s="35" t="str">
        <f>'Values &amp; Definitions'!$A$18</f>
        <v>Clinical Staff Effectiveness</v>
      </c>
      <c r="B112" s="69"/>
      <c r="C112" s="69"/>
      <c r="D112" s="69"/>
      <c r="E112" s="69"/>
      <c r="F112" s="69"/>
      <c r="G112" s="152"/>
      <c r="H112" s="152"/>
      <c r="I112" s="145"/>
      <c r="Z112" s="28" t="str">
        <f>IF(
    OR(
        ISBLANK('STEP 2 - Critical Processes'!B112),
        ISBLANK('STEP 2 - Critical Processes'!C112),
        ISBLANK('STEP 2 - Critical Processes'!D112),
        ISBLANK('STEP 2 - Critical Processes'!E112),
        ISBLANK('STEP 2 - Critical Processes'!F112)
    ),
    "TBD",
    (
        SUM(
            INDEX('Values &amp; Definitions'!$I$37:$I$41, MATCH('STEP 2 - Critical Processes'!B112, 'Values &amp; Definitions'!$A$37:$A$41, 0)),
            INDEX('Values &amp; Definitions'!$I$37:$I$41, MATCH('STEP 2 - Critical Processes'!C112, 'Values &amp; Definitions'!$A$37:$A$41, 0)),
            INDEX('Values &amp; Definitions'!$I$37:$I$41, MATCH('STEP 2 - Critical Processes'!D112, 'Values &amp; Definitions'!$A$37:$A$41, 0)),
            INDEX('Values &amp; Definitions'!$I$37:$I$41, MATCH('STEP 2 - Critical Processes'!E112, 'Values &amp; Definitions'!$A$37:$A$41, 0)),
            INDEX('Values &amp; Definitions'!$I$37:$I$41, MATCH('STEP 2 - Critical Processes'!F112, 'Values &amp; Definitions'!$A$37:$A$41, 0))
        ) / 5
    ) * 'Values &amp; Definitions'!$I$18
)</f>
        <v>TBD</v>
      </c>
    </row>
    <row r="113" spans="1:28" ht="30" customHeight="1">
      <c r="A113" s="35" t="str">
        <f>'Values &amp; Definitions'!$A$19</f>
        <v>Healthcare Safety &amp; Risk Management</v>
      </c>
      <c r="B113" s="69"/>
      <c r="C113" s="69"/>
      <c r="D113" s="69"/>
      <c r="E113" s="69"/>
      <c r="F113" s="69"/>
      <c r="G113" s="152"/>
      <c r="H113" s="152"/>
      <c r="I113" s="145"/>
      <c r="Z113" s="28" t="str">
        <f>IF(
    OR(
        ISBLANK('STEP 2 - Critical Processes'!B113),
        ISBLANK('STEP 2 - Critical Processes'!C113),
        ISBLANK('STEP 2 - Critical Processes'!D113),
        ISBLANK('STEP 2 - Critical Processes'!E113),
        ISBLANK('STEP 2 - Critical Processes'!F113)
    ),
    "TBD",
    (
        SUM(
            INDEX('Values &amp; Definitions'!$I$37:$I$41, MATCH('STEP 2 - Critical Processes'!B113, 'Values &amp; Definitions'!$A$37:$A$41, 0)),
            INDEX('Values &amp; Definitions'!$I$37:$I$41, MATCH('STEP 2 - Critical Processes'!C113, 'Values &amp; Definitions'!$A$37:$A$41, 0)),
            INDEX('Values &amp; Definitions'!$I$37:$I$41, MATCH('STEP 2 - Critical Processes'!D113, 'Values &amp; Definitions'!$A$37:$A$41, 0)),
            INDEX('Values &amp; Definitions'!$I$37:$I$41, MATCH('STEP 2 - Critical Processes'!E113, 'Values &amp; Definitions'!$A$37:$A$41, 0)),
            INDEX('Values &amp; Definitions'!$I$37:$I$41, MATCH('STEP 2 - Critical Processes'!F113, 'Values &amp; Definitions'!$A$37:$A$41, 0))
        ) / 5
    ) * 'Values &amp; Definitions'!$I$19
)</f>
        <v>TBD</v>
      </c>
    </row>
    <row r="114" spans="1:28" ht="30" customHeight="1">
      <c r="A114" s="35" t="str">
        <f>'Values &amp; Definitions'!$A$20</f>
        <v>Organizational Trust &amp; Reputation</v>
      </c>
      <c r="B114" s="69"/>
      <c r="C114" s="69"/>
      <c r="D114" s="69"/>
      <c r="E114" s="69"/>
      <c r="F114" s="69"/>
      <c r="G114" s="152"/>
      <c r="H114" s="152"/>
      <c r="I114" s="145"/>
      <c r="Z114" s="28" t="str">
        <f>IF(
    OR(
        ISBLANK('STEP 2 - Critical Processes'!B114),
        ISBLANK('STEP 2 - Critical Processes'!C114),
        ISBLANK('STEP 2 - Critical Processes'!D114),
        ISBLANK('STEP 2 - Critical Processes'!E114),
        ISBLANK('STEP 2 - Critical Processes'!F114)
    ),
    "TBD",
    (
        SUM(
            INDEX('Values &amp; Definitions'!$I$37:$I$41, MATCH('STEP 2 - Critical Processes'!B114, 'Values &amp; Definitions'!$A$37:$A$41, 0)),
            INDEX('Values &amp; Definitions'!$I$37:$I$41, MATCH('STEP 2 - Critical Processes'!C114, 'Values &amp; Definitions'!$A$37:$A$41, 0)),
            INDEX('Values &amp; Definitions'!$I$37:$I$41, MATCH('STEP 2 - Critical Processes'!D114, 'Values &amp; Definitions'!$A$37:$A$41, 0)),
            INDEX('Values &amp; Definitions'!$I$37:$I$41, MATCH('STEP 2 - Critical Processes'!E114, 'Values &amp; Definitions'!$A$37:$A$41, 0)),
            INDEX('Values &amp; Definitions'!$I$37:$I$41, MATCH('STEP 2 - Critical Processes'!F114, 'Values &amp; Definitions'!$A$37:$A$41, 0))
        ) / 5
    ) * 'Values &amp; Definitions'!$I$20
)</f>
        <v>TBD</v>
      </c>
    </row>
    <row r="115" spans="1:28" ht="30" customHeight="1">
      <c r="A115" s="35" t="str">
        <f>'Values &amp; Definitions'!$A$21</f>
        <v>Regulatory &amp; Accreditation Standing</v>
      </c>
      <c r="B115" s="69"/>
      <c r="C115" s="69"/>
      <c r="D115" s="69"/>
      <c r="E115" s="69"/>
      <c r="F115" s="69"/>
      <c r="G115" s="152"/>
      <c r="H115" s="152"/>
      <c r="I115" s="145"/>
      <c r="Z115" s="28" t="str">
        <f>IF(
    OR(
        ISBLANK('STEP 2 - Critical Processes'!B115),
        ISBLANK('STEP 2 - Critical Processes'!C115),
        ISBLANK('STEP 2 - Critical Processes'!D115),
        ISBLANK('STEP 2 - Critical Processes'!E115),
        ISBLANK('STEP 2 - Critical Processes'!F115)
    ),
    "TBD",
    (
        SUM(
            INDEX('Values &amp; Definitions'!$I$37:$I$41, MATCH('STEP 2 - Critical Processes'!B115, 'Values &amp; Definitions'!$A$37:$A$41, 0)),
            INDEX('Values &amp; Definitions'!$I$37:$I$41, MATCH('STEP 2 - Critical Processes'!C115, 'Values &amp; Definitions'!$A$37:$A$41, 0)),
            INDEX('Values &amp; Definitions'!$I$37:$I$41, MATCH('STEP 2 - Critical Processes'!D115, 'Values &amp; Definitions'!$A$37:$A$41, 0)),
            INDEX('Values &amp; Definitions'!$I$37:$I$41, MATCH('STEP 2 - Critical Processes'!E115, 'Values &amp; Definitions'!$A$37:$A$41, 0)),
            INDEX('Values &amp; Definitions'!$I$37:$I$41, MATCH('STEP 2 - Critical Processes'!F115, 'Values &amp; Definitions'!$A$37:$A$41, 0))
        ) / 5
    ) * 'Values &amp; Definitions'!$I$21
)</f>
        <v>TBD</v>
      </c>
      <c r="AB115" s="28" t="str">
        <f>IF(
    COUNTIF(Z103:Z115, "TBD") &gt; 0,
    "TBD",
    ROUND(SUM(Z103:Z115), 0)
)</f>
        <v>TBD</v>
      </c>
    </row>
  </sheetData>
  <sheetProtection sheet="1" objects="1" scenarios="1" selectLockedCells="1"/>
  <mergeCells count="112">
    <mergeCell ref="G66:I66"/>
    <mergeCell ref="G67:I67"/>
    <mergeCell ref="G76:I76"/>
    <mergeCell ref="G83:I83"/>
    <mergeCell ref="H97:I97"/>
    <mergeCell ref="A98:B98"/>
    <mergeCell ref="C98:I98"/>
    <mergeCell ref="G96:I96"/>
    <mergeCell ref="G92:I92"/>
    <mergeCell ref="G94:I94"/>
    <mergeCell ref="G95:I95"/>
    <mergeCell ref="G93:I93"/>
    <mergeCell ref="A79:B79"/>
    <mergeCell ref="C79:I79"/>
    <mergeCell ref="G88:I88"/>
    <mergeCell ref="G91:I91"/>
    <mergeCell ref="G85:I85"/>
    <mergeCell ref="G86:I86"/>
    <mergeCell ref="G87:I87"/>
    <mergeCell ref="B82:F82"/>
    <mergeCell ref="B71:F71"/>
    <mergeCell ref="G77:I77"/>
    <mergeCell ref="H78:I78"/>
    <mergeCell ref="B80:I80"/>
    <mergeCell ref="A81:I81"/>
    <mergeCell ref="B90:F90"/>
    <mergeCell ref="G74:I74"/>
    <mergeCell ref="G115:I115"/>
    <mergeCell ref="B109:F109"/>
    <mergeCell ref="G110:I110"/>
    <mergeCell ref="G111:I111"/>
    <mergeCell ref="G112:I112"/>
    <mergeCell ref="G113:I113"/>
    <mergeCell ref="G114:I114"/>
    <mergeCell ref="G102:I102"/>
    <mergeCell ref="G103:I103"/>
    <mergeCell ref="G104:I104"/>
    <mergeCell ref="G105:I105"/>
    <mergeCell ref="G106:I106"/>
    <mergeCell ref="G107:I107"/>
    <mergeCell ref="B99:I99"/>
    <mergeCell ref="A100:I100"/>
    <mergeCell ref="B101:F101"/>
    <mergeCell ref="G84:I84"/>
    <mergeCell ref="G27:I27"/>
    <mergeCell ref="B23:I23"/>
    <mergeCell ref="G38:I38"/>
    <mergeCell ref="G75:I75"/>
    <mergeCell ref="G72:I72"/>
    <mergeCell ref="G73:I73"/>
    <mergeCell ref="G57:I57"/>
    <mergeCell ref="G58:I58"/>
    <mergeCell ref="B61:I61"/>
    <mergeCell ref="G45:I45"/>
    <mergeCell ref="G46:I46"/>
    <mergeCell ref="G47:I47"/>
    <mergeCell ref="G48:I48"/>
    <mergeCell ref="G54:I54"/>
    <mergeCell ref="G55:I55"/>
    <mergeCell ref="G56:I56"/>
    <mergeCell ref="G49:I49"/>
    <mergeCell ref="G50:I50"/>
    <mergeCell ref="B52:F52"/>
    <mergeCell ref="G53:I53"/>
    <mergeCell ref="G68:I68"/>
    <mergeCell ref="G69:I69"/>
    <mergeCell ref="G64:I64"/>
    <mergeCell ref="G65:I65"/>
    <mergeCell ref="A60:B60"/>
    <mergeCell ref="C60:I60"/>
    <mergeCell ref="A62:I62"/>
    <mergeCell ref="B63:F63"/>
    <mergeCell ref="G29:I29"/>
    <mergeCell ref="G30:I30"/>
    <mergeCell ref="G31:I31"/>
    <mergeCell ref="G28:I28"/>
    <mergeCell ref="B33:F33"/>
    <mergeCell ref="G34:I34"/>
    <mergeCell ref="G35:I35"/>
    <mergeCell ref="G36:I36"/>
    <mergeCell ref="G37:I37"/>
    <mergeCell ref="B42:I42"/>
    <mergeCell ref="A43:I43"/>
    <mergeCell ref="B44:F44"/>
    <mergeCell ref="G39:I39"/>
    <mergeCell ref="A41:B41"/>
    <mergeCell ref="C41:I41"/>
    <mergeCell ref="B6:F6"/>
    <mergeCell ref="H2:I2"/>
    <mergeCell ref="A3:B3"/>
    <mergeCell ref="C3:I3"/>
    <mergeCell ref="B4:I4"/>
    <mergeCell ref="A5:I5"/>
    <mergeCell ref="B14:F14"/>
    <mergeCell ref="A22:B22"/>
    <mergeCell ref="C22:I22"/>
    <mergeCell ref="G19:I19"/>
    <mergeCell ref="G20:I20"/>
    <mergeCell ref="G18:I18"/>
    <mergeCell ref="A24:I24"/>
    <mergeCell ref="B25:F25"/>
    <mergeCell ref="G7:I7"/>
    <mergeCell ref="G8:I8"/>
    <mergeCell ref="G9:I9"/>
    <mergeCell ref="G11:I11"/>
    <mergeCell ref="G10:I10"/>
    <mergeCell ref="G26:I26"/>
    <mergeCell ref="H21:I21"/>
    <mergeCell ref="G12:I12"/>
    <mergeCell ref="G15:I15"/>
    <mergeCell ref="G16:I16"/>
    <mergeCell ref="G17:I17"/>
  </mergeCells>
  <pageMargins left="0.5" right="0.5" top="0.5" bottom="0.5" header="0.5" footer="0.3"/>
  <pageSetup orientation="landscape" horizontalDpi="0" verticalDpi="0"/>
  <headerFooter>
    <oddFooter xml:space="preserve">&amp;L&amp;"Calibri (Body),Regular"&amp;10&amp;K00-025Business Impact Analysis&amp;C&amp;"Calibri (Body),Regular"&amp;10&amp;K00-024Critical Process Assessments&amp;R
</oddFooter>
  </headerFooter>
  <rowBreaks count="5" manualBreakCount="5">
    <brk id="21" max="16383" man="1"/>
    <brk id="40" max="16383" man="1"/>
    <brk id="59" max="16383" man="1"/>
    <brk id="78" max="16383" man="1"/>
    <brk id="97" max="16383" man="1"/>
  </rowBreaks>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50" operator="containsText" id="{04C5359E-54EA-984D-B9B4-D45C8E41C8F5}">
            <xm:f>NOT(ISERROR(SEARCH('Values &amp; Definitions'!$A$41,B8)))</xm:f>
            <xm:f>'Values &amp; Definitions'!$A$41</xm:f>
            <x14:dxf>
              <font>
                <color theme="0"/>
              </font>
              <fill>
                <patternFill>
                  <bgColor rgb="FFC00000"/>
                </patternFill>
              </fill>
            </x14:dxf>
          </x14:cfRule>
          <x14:cfRule type="containsText" priority="49" operator="containsText" id="{76C8474F-CE01-624C-A1D2-224773B707BC}">
            <xm:f>NOT(ISERROR(SEARCH('Values &amp; Definitions'!$A$40,B8)))</xm:f>
            <xm:f>'Values &amp; Definitions'!$A$40</xm:f>
            <x14:dxf>
              <font>
                <color theme="0"/>
              </font>
              <fill>
                <patternFill>
                  <bgColor rgb="FFFF0000"/>
                </patternFill>
              </fill>
            </x14:dxf>
          </x14:cfRule>
          <x14:cfRule type="containsText" priority="48" operator="containsText" id="{42488337-96FD-634E-84DF-F4D56F385018}">
            <xm:f>NOT(ISERROR(SEARCH('Values &amp; Definitions'!$A$39,B8)))</xm:f>
            <xm:f>'Values &amp; Definitions'!$A$39</xm:f>
            <x14:dxf>
              <font>
                <color theme="1"/>
              </font>
              <fill>
                <patternFill>
                  <bgColor rgb="FFFFC000"/>
                </patternFill>
              </fill>
            </x14:dxf>
          </x14:cfRule>
          <x14:cfRule type="containsText" priority="47" operator="containsText" id="{71C3FEA6-0565-1D41-9DA0-73B4BB1CA572}">
            <xm:f>NOT(ISERROR(SEARCH('Values &amp; Definitions'!$A$38,B8)))</xm:f>
            <xm:f>'Values &amp; Definitions'!$A$38</xm:f>
            <x14:dxf>
              <font>
                <color theme="1"/>
              </font>
              <fill>
                <patternFill>
                  <bgColor rgb="FFFFFF00"/>
                </patternFill>
              </fill>
            </x14:dxf>
          </x14:cfRule>
          <x14:cfRule type="containsText" priority="46" operator="containsText" id="{AC289DD0-9C50-274C-8A96-CEBB3C75E276}">
            <xm:f>NOT(ISERROR(SEARCH('Values &amp; Definitions'!$A$37,B8)))</xm:f>
            <xm:f>'Values &amp; Definitions'!$A$37</xm:f>
            <x14:dxf>
              <font>
                <color theme="1"/>
              </font>
              <fill>
                <patternFill>
                  <bgColor rgb="FF92D050"/>
                </patternFill>
              </fill>
            </x14:dxf>
          </x14:cfRule>
          <xm:sqref>B8:F12 B16:F20 B35:F39 B54:F58 B73:F77 B84:F88 B111:F115</xm:sqref>
        </x14:conditionalFormatting>
        <x14:conditionalFormatting xmlns:xm="http://schemas.microsoft.com/office/excel/2006/main">
          <x14:cfRule type="containsText" priority="25" operator="containsText" id="{1ED8855C-EEF0-6C49-B762-A6613816C475}">
            <xm:f>NOT(ISERROR(SEARCH('Values &amp; Definitions'!$A$41,B27)))</xm:f>
            <xm:f>'Values &amp; Definitions'!$A$41</xm:f>
            <x14:dxf>
              <font>
                <color theme="0"/>
              </font>
              <fill>
                <patternFill>
                  <bgColor rgb="FFC00000"/>
                </patternFill>
              </fill>
            </x14:dxf>
          </x14:cfRule>
          <x14:cfRule type="containsText" priority="24" operator="containsText" id="{99F28540-43F4-9841-A22A-9F89FDE1E40B}">
            <xm:f>NOT(ISERROR(SEARCH('Values &amp; Definitions'!$A$40,B27)))</xm:f>
            <xm:f>'Values &amp; Definitions'!$A$40</xm:f>
            <x14:dxf>
              <font>
                <color theme="0"/>
              </font>
              <fill>
                <patternFill>
                  <bgColor rgb="FFFF0000"/>
                </patternFill>
              </fill>
            </x14:dxf>
          </x14:cfRule>
          <x14:cfRule type="containsText" priority="23" operator="containsText" id="{FE6FE43B-BF56-F748-935C-D1F411224991}">
            <xm:f>NOT(ISERROR(SEARCH('Values &amp; Definitions'!$A$39,B27)))</xm:f>
            <xm:f>'Values &amp; Definitions'!$A$39</xm:f>
            <x14:dxf>
              <font>
                <color theme="1"/>
              </font>
              <fill>
                <patternFill>
                  <bgColor rgb="FFFFC000"/>
                </patternFill>
              </fill>
            </x14:dxf>
          </x14:cfRule>
          <x14:cfRule type="containsText" priority="22" operator="containsText" id="{FD975D3B-0A6E-884A-A811-CDF93A0A490A}">
            <xm:f>NOT(ISERROR(SEARCH('Values &amp; Definitions'!$A$38,B27)))</xm:f>
            <xm:f>'Values &amp; Definitions'!$A$38</xm:f>
            <x14:dxf>
              <font>
                <color theme="1"/>
              </font>
              <fill>
                <patternFill>
                  <bgColor rgb="FFFFFF00"/>
                </patternFill>
              </fill>
            </x14:dxf>
          </x14:cfRule>
          <x14:cfRule type="containsText" priority="21" operator="containsText" id="{32BAE54E-1732-CF45-97F2-D6049BD710AD}">
            <xm:f>NOT(ISERROR(SEARCH('Values &amp; Definitions'!$A$37,B27)))</xm:f>
            <xm:f>'Values &amp; Definitions'!$A$37</xm:f>
            <x14:dxf>
              <font>
                <color theme="1"/>
              </font>
              <fill>
                <patternFill>
                  <bgColor rgb="FF92D050"/>
                </patternFill>
              </fill>
            </x14:dxf>
          </x14:cfRule>
          <xm:sqref>B27:F31</xm:sqref>
        </x14:conditionalFormatting>
        <x14:conditionalFormatting xmlns:xm="http://schemas.microsoft.com/office/excel/2006/main">
          <x14:cfRule type="containsText" priority="16" operator="containsText" id="{FD7652E9-8CB2-CF47-9F42-1EDB0379DE98}">
            <xm:f>NOT(ISERROR(SEARCH('Values &amp; Definitions'!$A$37,B46)))</xm:f>
            <xm:f>'Values &amp; Definitions'!$A$37</xm:f>
            <x14:dxf>
              <font>
                <color theme="1"/>
              </font>
              <fill>
                <patternFill>
                  <bgColor rgb="FF92D050"/>
                </patternFill>
              </fill>
            </x14:dxf>
          </x14:cfRule>
          <x14:cfRule type="containsText" priority="17" operator="containsText" id="{7AC08D7B-B097-D146-84B3-BF1996F72D22}">
            <xm:f>NOT(ISERROR(SEARCH('Values &amp; Definitions'!$A$38,B46)))</xm:f>
            <xm:f>'Values &amp; Definitions'!$A$38</xm:f>
            <x14:dxf>
              <font>
                <color theme="1"/>
              </font>
              <fill>
                <patternFill>
                  <bgColor rgb="FFFFFF00"/>
                </patternFill>
              </fill>
            </x14:dxf>
          </x14:cfRule>
          <x14:cfRule type="containsText" priority="18" operator="containsText" id="{44253DEF-E261-724E-A105-72CEDB332BF4}">
            <xm:f>NOT(ISERROR(SEARCH('Values &amp; Definitions'!$A$39,B46)))</xm:f>
            <xm:f>'Values &amp; Definitions'!$A$39</xm:f>
            <x14:dxf>
              <font>
                <color theme="1"/>
              </font>
              <fill>
                <patternFill>
                  <bgColor rgb="FFFFC000"/>
                </patternFill>
              </fill>
            </x14:dxf>
          </x14:cfRule>
          <x14:cfRule type="containsText" priority="19" operator="containsText" id="{54B52C68-455A-8948-8308-BFC43CAC6FAC}">
            <xm:f>NOT(ISERROR(SEARCH('Values &amp; Definitions'!$A$40,B46)))</xm:f>
            <xm:f>'Values &amp; Definitions'!$A$40</xm:f>
            <x14:dxf>
              <font>
                <color theme="0"/>
              </font>
              <fill>
                <patternFill>
                  <bgColor rgb="FFFF0000"/>
                </patternFill>
              </fill>
            </x14:dxf>
          </x14:cfRule>
          <x14:cfRule type="containsText" priority="20" operator="containsText" id="{D21173C6-DBB4-564C-BF74-BBBFFF7376A5}">
            <xm:f>NOT(ISERROR(SEARCH('Values &amp; Definitions'!$A$41,B46)))</xm:f>
            <xm:f>'Values &amp; Definitions'!$A$41</xm:f>
            <x14:dxf>
              <font>
                <color theme="0"/>
              </font>
              <fill>
                <patternFill>
                  <bgColor rgb="FFC00000"/>
                </patternFill>
              </fill>
            </x14:dxf>
          </x14:cfRule>
          <xm:sqref>B46:F50</xm:sqref>
        </x14:conditionalFormatting>
        <x14:conditionalFormatting xmlns:xm="http://schemas.microsoft.com/office/excel/2006/main">
          <x14:cfRule type="containsText" priority="12" operator="containsText" id="{8AA3EAE1-E66E-3F4A-AEA7-6DFB6A7968AE}">
            <xm:f>NOT(ISERROR(SEARCH('Values &amp; Definitions'!$A$38,B65)))</xm:f>
            <xm:f>'Values &amp; Definitions'!$A$38</xm:f>
            <x14:dxf>
              <font>
                <color theme="1"/>
              </font>
              <fill>
                <patternFill>
                  <bgColor rgb="FFFFFF00"/>
                </patternFill>
              </fill>
            </x14:dxf>
          </x14:cfRule>
          <x14:cfRule type="containsText" priority="13" operator="containsText" id="{5DAF9592-D490-DF4F-BA62-CC13EA2E0F89}">
            <xm:f>NOT(ISERROR(SEARCH('Values &amp; Definitions'!$A$39,B65)))</xm:f>
            <xm:f>'Values &amp; Definitions'!$A$39</xm:f>
            <x14:dxf>
              <font>
                <color theme="1"/>
              </font>
              <fill>
                <patternFill>
                  <bgColor rgb="FFFFC000"/>
                </patternFill>
              </fill>
            </x14:dxf>
          </x14:cfRule>
          <x14:cfRule type="containsText" priority="14" operator="containsText" id="{FAA54C2F-A310-1741-A72F-48D2D3718199}">
            <xm:f>NOT(ISERROR(SEARCH('Values &amp; Definitions'!$A$40,B65)))</xm:f>
            <xm:f>'Values &amp; Definitions'!$A$40</xm:f>
            <x14:dxf>
              <font>
                <color theme="0"/>
              </font>
              <fill>
                <patternFill>
                  <bgColor rgb="FFFF0000"/>
                </patternFill>
              </fill>
            </x14:dxf>
          </x14:cfRule>
          <x14:cfRule type="containsText" priority="15" operator="containsText" id="{EF1E8A58-C337-8B45-AA01-982B792E7AE8}">
            <xm:f>NOT(ISERROR(SEARCH('Values &amp; Definitions'!$A$41,B65)))</xm:f>
            <xm:f>'Values &amp; Definitions'!$A$41</xm:f>
            <x14:dxf>
              <font>
                <color theme="0"/>
              </font>
              <fill>
                <patternFill>
                  <bgColor rgb="FFC00000"/>
                </patternFill>
              </fill>
            </x14:dxf>
          </x14:cfRule>
          <x14:cfRule type="containsText" priority="11" operator="containsText" id="{E0D88A81-9C21-1540-8C22-3A15B2E530D3}">
            <xm:f>NOT(ISERROR(SEARCH('Values &amp; Definitions'!$A$37,B65)))</xm:f>
            <xm:f>'Values &amp; Definitions'!$A$37</xm:f>
            <x14:dxf>
              <font>
                <color theme="1"/>
              </font>
              <fill>
                <patternFill>
                  <bgColor rgb="FF92D050"/>
                </patternFill>
              </fill>
            </x14:dxf>
          </x14:cfRule>
          <xm:sqref>B65:F69</xm:sqref>
        </x14:conditionalFormatting>
        <x14:conditionalFormatting xmlns:xm="http://schemas.microsoft.com/office/excel/2006/main">
          <x14:cfRule type="containsText" priority="10" operator="containsText" id="{07B0442C-9469-5F43-B65E-527C79126714}">
            <xm:f>NOT(ISERROR(SEARCH('Values &amp; Definitions'!$A$41,B92)))</xm:f>
            <xm:f>'Values &amp; Definitions'!$A$41</xm:f>
            <x14:dxf>
              <font>
                <color theme="0"/>
              </font>
              <fill>
                <patternFill>
                  <bgColor rgb="FFC00000"/>
                </patternFill>
              </fill>
            </x14:dxf>
          </x14:cfRule>
          <x14:cfRule type="containsText" priority="9" operator="containsText" id="{BE5CD626-A972-B74C-9016-AC5B1E1FAC35}">
            <xm:f>NOT(ISERROR(SEARCH('Values &amp; Definitions'!$A$40,B92)))</xm:f>
            <xm:f>'Values &amp; Definitions'!$A$40</xm:f>
            <x14:dxf>
              <font>
                <color theme="0"/>
              </font>
              <fill>
                <patternFill>
                  <bgColor rgb="FFFF0000"/>
                </patternFill>
              </fill>
            </x14:dxf>
          </x14:cfRule>
          <x14:cfRule type="containsText" priority="8" operator="containsText" id="{4631043C-BA72-5848-B691-CCADDF1A479A}">
            <xm:f>NOT(ISERROR(SEARCH('Values &amp; Definitions'!$A$39,B92)))</xm:f>
            <xm:f>'Values &amp; Definitions'!$A$39</xm:f>
            <x14:dxf>
              <font>
                <color theme="1"/>
              </font>
              <fill>
                <patternFill>
                  <bgColor rgb="FFFFC000"/>
                </patternFill>
              </fill>
            </x14:dxf>
          </x14:cfRule>
          <x14:cfRule type="containsText" priority="7" operator="containsText" id="{C6384C7F-704E-DA42-977A-6A8DACCB34DD}">
            <xm:f>NOT(ISERROR(SEARCH('Values &amp; Definitions'!$A$38,B92)))</xm:f>
            <xm:f>'Values &amp; Definitions'!$A$38</xm:f>
            <x14:dxf>
              <font>
                <color theme="1"/>
              </font>
              <fill>
                <patternFill>
                  <bgColor rgb="FFFFFF00"/>
                </patternFill>
              </fill>
            </x14:dxf>
          </x14:cfRule>
          <x14:cfRule type="containsText" priority="6" operator="containsText" id="{83B58ADB-AEB8-144C-8012-3910F1943928}">
            <xm:f>NOT(ISERROR(SEARCH('Values &amp; Definitions'!$A$37,B92)))</xm:f>
            <xm:f>'Values &amp; Definitions'!$A$37</xm:f>
            <x14:dxf>
              <font>
                <color theme="1"/>
              </font>
              <fill>
                <patternFill>
                  <bgColor rgb="FF92D050"/>
                </patternFill>
              </fill>
            </x14:dxf>
          </x14:cfRule>
          <xm:sqref>B92:F96</xm:sqref>
        </x14:conditionalFormatting>
        <x14:conditionalFormatting xmlns:xm="http://schemas.microsoft.com/office/excel/2006/main">
          <x14:cfRule type="containsText" priority="5" operator="containsText" id="{C5006919-E9DA-C943-823F-FB2B7CBB7DEB}">
            <xm:f>NOT(ISERROR(SEARCH('Values &amp; Definitions'!$A$41,B103)))</xm:f>
            <xm:f>'Values &amp; Definitions'!$A$41</xm:f>
            <x14:dxf>
              <font>
                <color theme="0"/>
              </font>
              <fill>
                <patternFill>
                  <bgColor rgb="FFC00000"/>
                </patternFill>
              </fill>
            </x14:dxf>
          </x14:cfRule>
          <x14:cfRule type="containsText" priority="4" operator="containsText" id="{0D6DF64E-BD93-5B44-8759-A3373E9CDCC2}">
            <xm:f>NOT(ISERROR(SEARCH('Values &amp; Definitions'!$A$40,B103)))</xm:f>
            <xm:f>'Values &amp; Definitions'!$A$40</xm:f>
            <x14:dxf>
              <font>
                <color theme="0"/>
              </font>
              <fill>
                <patternFill>
                  <bgColor rgb="FFFF0000"/>
                </patternFill>
              </fill>
            </x14:dxf>
          </x14:cfRule>
          <x14:cfRule type="containsText" priority="3" operator="containsText" id="{6278DD70-4C0E-E84B-B203-E173AE2B0EC4}">
            <xm:f>NOT(ISERROR(SEARCH('Values &amp; Definitions'!$A$39,B103)))</xm:f>
            <xm:f>'Values &amp; Definitions'!$A$39</xm:f>
            <x14:dxf>
              <font>
                <color theme="1"/>
              </font>
              <fill>
                <patternFill>
                  <bgColor rgb="FFFFC000"/>
                </patternFill>
              </fill>
            </x14:dxf>
          </x14:cfRule>
          <x14:cfRule type="containsText" priority="2" operator="containsText" id="{76AE9CDD-7EF7-0941-857A-80C39174FE7C}">
            <xm:f>NOT(ISERROR(SEARCH('Values &amp; Definitions'!$A$38,B103)))</xm:f>
            <xm:f>'Values &amp; Definitions'!$A$38</xm:f>
            <x14:dxf>
              <font>
                <color theme="1"/>
              </font>
              <fill>
                <patternFill>
                  <bgColor rgb="FFFFFF00"/>
                </patternFill>
              </fill>
            </x14:dxf>
          </x14:cfRule>
          <x14:cfRule type="containsText" priority="1" operator="containsText" id="{29811303-5215-AD4B-A73E-5C3B212E960A}">
            <xm:f>NOT(ISERROR(SEARCH('Values &amp; Definitions'!$A$37,B103)))</xm:f>
            <xm:f>'Values &amp; Definitions'!$A$37</xm:f>
            <x14:dxf>
              <font>
                <color theme="1"/>
              </font>
              <fill>
                <patternFill>
                  <bgColor rgb="FF92D050"/>
                </patternFill>
              </fill>
            </x14:dxf>
          </x14:cfRule>
          <xm:sqref>B103:F107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F31D250-EEDC-464B-A244-ECE1B914B768}">
          <x14:formula1>
            <xm:f>'Values &amp; Definitions'!$A$37:$A$41</xm:f>
          </x14:formula1>
          <xm:sqref>B8:F12 B27:F31 B103:F107 B46:F50 B84:F88 B65:F69</xm:sqref>
        </x14:dataValidation>
        <x14:dataValidation type="list" allowBlank="1" showInputMessage="1" showErrorMessage="1" xr:uid="{39894A48-5B09-9745-A7F5-61E57B27D5F9}">
          <x14:formula1>
            <xm:f>'Values &amp; Definitions'!$A$23:$A$27</xm:f>
          </x14:formula1>
          <xm:sqref>B16:F20 B35:F39 B111:F115 B54:F58 B92:F96 B73:F77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1C1B9-3EEF-504B-B194-1D7A6BA9D935}">
  <sheetPr codeName="Sheet5"/>
  <dimension ref="A1:K163"/>
  <sheetViews>
    <sheetView zoomScale="150" zoomScaleNormal="150" zoomScaleSheetLayoutView="125" zoomScalePageLayoutView="160" workbookViewId="0">
      <selection activeCell="A7" sqref="A7"/>
    </sheetView>
  </sheetViews>
  <sheetFormatPr baseColWidth="10" defaultColWidth="11" defaultRowHeight="16"/>
  <cols>
    <col min="1" max="1" width="25.6640625" customWidth="1"/>
    <col min="2" max="2" width="12.33203125" customWidth="1"/>
    <col min="4" max="7" width="6.83203125" customWidth="1"/>
    <col min="9" max="9" width="6.5" customWidth="1"/>
  </cols>
  <sheetData>
    <row r="1" spans="1:11" ht="21">
      <c r="A1" s="47" t="s">
        <v>111</v>
      </c>
      <c r="B1" s="24"/>
      <c r="C1" s="24"/>
      <c r="D1" s="24"/>
      <c r="E1" s="24"/>
      <c r="F1" s="24"/>
      <c r="G1" s="24"/>
      <c r="H1" s="24"/>
      <c r="I1" s="24"/>
      <c r="J1" s="24"/>
      <c r="K1" s="24"/>
    </row>
    <row r="2" spans="1:11" ht="17" thickBot="1"/>
    <row r="3" spans="1:11" ht="23" thickTop="1" thickBot="1">
      <c r="A3" s="153" t="s">
        <v>175</v>
      </c>
      <c r="B3" s="154"/>
      <c r="C3" s="155" t="str">
        <f>IF('STEP 1 - Basic Description'!A22&lt;&gt;"", 'STEP 1 - Basic Description'!A22, "N/A")</f>
        <v>N/A</v>
      </c>
      <c r="D3" s="155"/>
      <c r="E3" s="155"/>
      <c r="F3" s="155"/>
      <c r="G3" s="155"/>
      <c r="H3" s="155"/>
      <c r="I3" s="155"/>
      <c r="J3" s="155"/>
      <c r="K3" s="156"/>
    </row>
    <row r="4" spans="1:11" ht="45" customHeight="1" thickTop="1">
      <c r="A4" s="41" t="s">
        <v>173</v>
      </c>
      <c r="B4" s="164" t="str">
        <f>IF('STEP 2 - Critical Processes'!$B$4=0,"TBD",'STEP 2 - Critical Processes'!$B$4)</f>
        <v>TBD</v>
      </c>
      <c r="C4" s="164"/>
      <c r="D4" s="164"/>
      <c r="E4" s="164"/>
      <c r="F4" s="164"/>
      <c r="G4" s="164"/>
      <c r="H4" s="164"/>
      <c r="I4" s="164"/>
      <c r="J4" s="164"/>
      <c r="K4" s="164"/>
    </row>
    <row r="5" spans="1:11">
      <c r="A5" s="158" t="s">
        <v>10</v>
      </c>
      <c r="B5" s="158"/>
      <c r="C5" s="158"/>
      <c r="D5" s="158"/>
      <c r="E5" s="158"/>
      <c r="F5" s="158"/>
      <c r="G5" s="158"/>
      <c r="H5" s="158"/>
      <c r="I5" s="158"/>
      <c r="J5" s="158"/>
      <c r="K5" s="158"/>
    </row>
    <row r="6" spans="1:11">
      <c r="A6" s="12" t="s">
        <v>11</v>
      </c>
      <c r="B6" s="19" t="s">
        <v>12</v>
      </c>
      <c r="C6" s="19" t="s">
        <v>13</v>
      </c>
      <c r="D6" s="159" t="s">
        <v>124</v>
      </c>
      <c r="E6" s="159"/>
      <c r="F6" s="159" t="s">
        <v>123</v>
      </c>
      <c r="G6" s="159"/>
      <c r="H6" s="160" t="s">
        <v>100</v>
      </c>
      <c r="I6" s="160"/>
      <c r="J6" s="160" t="s">
        <v>169</v>
      </c>
      <c r="K6" s="160"/>
    </row>
    <row r="7" spans="1:11" s="9" customFormat="1" ht="15">
      <c r="A7" s="84"/>
      <c r="B7" s="82" t="b">
        <v>0</v>
      </c>
      <c r="C7" s="75"/>
      <c r="D7" s="161"/>
      <c r="E7" s="162"/>
      <c r="F7" s="165"/>
      <c r="G7" s="162"/>
      <c r="H7" s="162"/>
      <c r="I7" s="162"/>
      <c r="J7" s="162"/>
      <c r="K7" s="162"/>
    </row>
    <row r="8" spans="1:11" s="9" customFormat="1" ht="15">
      <c r="A8" s="77"/>
      <c r="B8" s="82" t="b">
        <v>0</v>
      </c>
      <c r="C8" s="75"/>
      <c r="D8" s="161"/>
      <c r="E8" s="162"/>
      <c r="F8" s="161"/>
      <c r="G8" s="162"/>
      <c r="H8" s="163"/>
      <c r="I8" s="163"/>
      <c r="J8" s="163"/>
      <c r="K8" s="163"/>
    </row>
    <row r="9" spans="1:11" s="9" customFormat="1" ht="15">
      <c r="A9" s="77"/>
      <c r="B9" s="82" t="b">
        <v>0</v>
      </c>
      <c r="C9" s="75"/>
      <c r="D9" s="161"/>
      <c r="E9" s="162"/>
      <c r="F9" s="161"/>
      <c r="G9" s="162"/>
      <c r="H9" s="163"/>
      <c r="I9" s="163"/>
      <c r="J9" s="163"/>
      <c r="K9" s="163"/>
    </row>
    <row r="10" spans="1:11" s="9" customFormat="1" ht="15">
      <c r="A10" s="77"/>
      <c r="B10" s="82" t="b">
        <v>0</v>
      </c>
      <c r="C10" s="75"/>
      <c r="D10" s="161"/>
      <c r="E10" s="162"/>
      <c r="F10" s="161"/>
      <c r="G10" s="162"/>
      <c r="H10" s="163"/>
      <c r="I10" s="163"/>
      <c r="J10" s="163"/>
      <c r="K10" s="163"/>
    </row>
    <row r="11" spans="1:11" s="9" customFormat="1" ht="15">
      <c r="A11" s="77"/>
      <c r="B11" s="82" t="b">
        <v>0</v>
      </c>
      <c r="C11" s="75"/>
      <c r="D11" s="161"/>
      <c r="E11" s="162"/>
      <c r="F11" s="161"/>
      <c r="G11" s="162"/>
      <c r="H11" s="163"/>
      <c r="I11" s="163"/>
      <c r="J11" s="163"/>
      <c r="K11" s="163"/>
    </row>
    <row r="12" spans="1:11" s="9" customFormat="1" ht="15">
      <c r="A12" s="85"/>
      <c r="B12" s="82" t="b">
        <v>0</v>
      </c>
      <c r="C12" s="75"/>
      <c r="D12" s="161"/>
      <c r="E12" s="162"/>
      <c r="F12" s="161"/>
      <c r="G12" s="162"/>
      <c r="H12" s="163"/>
      <c r="I12" s="163"/>
      <c r="J12" s="163"/>
      <c r="K12" s="163"/>
    </row>
    <row r="13" spans="1:11" s="9" customFormat="1" ht="15">
      <c r="A13" s="85"/>
      <c r="B13" s="82" t="b">
        <v>0</v>
      </c>
      <c r="C13" s="75"/>
      <c r="D13" s="161"/>
      <c r="E13" s="162"/>
      <c r="F13" s="161"/>
      <c r="G13" s="162"/>
      <c r="H13" s="163"/>
      <c r="I13" s="163"/>
      <c r="J13" s="163"/>
      <c r="K13" s="163"/>
    </row>
    <row r="14" spans="1:11" s="9" customFormat="1" ht="15">
      <c r="A14" s="85"/>
      <c r="B14" s="82" t="b">
        <v>0</v>
      </c>
      <c r="C14" s="75"/>
      <c r="D14" s="161"/>
      <c r="E14" s="162"/>
      <c r="F14" s="161"/>
      <c r="G14" s="162"/>
      <c r="H14" s="163"/>
      <c r="I14" s="163"/>
      <c r="J14" s="163"/>
      <c r="K14" s="163"/>
    </row>
    <row r="15" spans="1:11" s="9" customFormat="1" ht="15">
      <c r="A15" s="85"/>
      <c r="B15" s="82" t="b">
        <v>0</v>
      </c>
      <c r="C15" s="75"/>
      <c r="D15" s="161"/>
      <c r="E15" s="162"/>
      <c r="F15" s="161"/>
      <c r="G15" s="162"/>
      <c r="H15" s="163"/>
      <c r="I15" s="163"/>
      <c r="J15" s="163"/>
      <c r="K15" s="163"/>
    </row>
    <row r="16" spans="1:11" s="9" customFormat="1" ht="15">
      <c r="A16" s="85"/>
      <c r="B16" s="82" t="b">
        <v>0</v>
      </c>
      <c r="C16" s="75"/>
      <c r="D16" s="161"/>
      <c r="E16" s="162"/>
      <c r="F16" s="161"/>
      <c r="G16" s="162"/>
      <c r="H16" s="163"/>
      <c r="I16" s="163"/>
      <c r="J16" s="163"/>
      <c r="K16" s="163"/>
    </row>
    <row r="17" spans="1:11">
      <c r="A17" s="158" t="s">
        <v>54</v>
      </c>
      <c r="B17" s="158"/>
      <c r="C17" s="158"/>
      <c r="D17" s="158"/>
      <c r="E17" s="158"/>
      <c r="F17" s="158"/>
      <c r="G17" s="158"/>
      <c r="H17" s="158"/>
      <c r="I17" s="158"/>
      <c r="J17" s="158"/>
      <c r="K17" s="158"/>
    </row>
    <row r="18" spans="1:11" ht="16" customHeight="1">
      <c r="A18" s="12" t="s">
        <v>11</v>
      </c>
      <c r="B18" s="19" t="s">
        <v>12</v>
      </c>
      <c r="C18" s="159" t="s">
        <v>18</v>
      </c>
      <c r="D18" s="159"/>
      <c r="E18" s="159"/>
      <c r="F18" s="159" t="s">
        <v>168</v>
      </c>
      <c r="G18" s="159"/>
      <c r="H18" s="160" t="s">
        <v>100</v>
      </c>
      <c r="I18" s="160"/>
      <c r="J18" s="160" t="s">
        <v>20</v>
      </c>
      <c r="K18" s="160"/>
    </row>
    <row r="19" spans="1:11" s="9" customFormat="1" ht="15">
      <c r="A19" s="84"/>
      <c r="B19" s="82" t="b">
        <v>0</v>
      </c>
      <c r="C19" s="166"/>
      <c r="D19" s="166"/>
      <c r="E19" s="166"/>
      <c r="F19" s="166"/>
      <c r="G19" s="166"/>
      <c r="H19" s="162"/>
      <c r="I19" s="162"/>
      <c r="J19" s="162"/>
      <c r="K19" s="162"/>
    </row>
    <row r="20" spans="1:11" s="9" customFormat="1" ht="15">
      <c r="A20" s="77"/>
      <c r="B20" s="82" t="b">
        <v>0</v>
      </c>
      <c r="C20" s="167"/>
      <c r="D20" s="167"/>
      <c r="E20" s="167"/>
      <c r="F20" s="166"/>
      <c r="G20" s="166"/>
      <c r="H20" s="163"/>
      <c r="I20" s="163"/>
      <c r="J20" s="163"/>
      <c r="K20" s="163"/>
    </row>
    <row r="21" spans="1:11" s="9" customFormat="1" ht="15">
      <c r="A21" s="85"/>
      <c r="B21" s="82" t="b">
        <v>0</v>
      </c>
      <c r="C21" s="167"/>
      <c r="D21" s="167"/>
      <c r="E21" s="167"/>
      <c r="F21" s="166"/>
      <c r="G21" s="166"/>
      <c r="H21" s="163"/>
      <c r="I21" s="163"/>
      <c r="J21" s="163"/>
      <c r="K21" s="163"/>
    </row>
    <row r="22" spans="1:11" s="9" customFormat="1" ht="15">
      <c r="A22" s="86"/>
      <c r="B22" s="82" t="b">
        <v>0</v>
      </c>
      <c r="C22" s="167"/>
      <c r="D22" s="167"/>
      <c r="E22" s="167"/>
      <c r="F22" s="166"/>
      <c r="G22" s="166"/>
      <c r="H22" s="163"/>
      <c r="I22" s="163"/>
      <c r="J22" s="163"/>
      <c r="K22" s="163"/>
    </row>
    <row r="23" spans="1:11" s="9" customFormat="1" ht="15">
      <c r="A23" s="85"/>
      <c r="B23" s="82" t="b">
        <v>0</v>
      </c>
      <c r="C23" s="167"/>
      <c r="D23" s="167"/>
      <c r="E23" s="167"/>
      <c r="F23" s="166"/>
      <c r="G23" s="166"/>
      <c r="H23" s="163"/>
      <c r="I23" s="163"/>
      <c r="J23" s="163"/>
      <c r="K23" s="163"/>
    </row>
    <row r="24" spans="1:11" s="9" customFormat="1" ht="15">
      <c r="A24" s="85"/>
      <c r="B24" s="82" t="b">
        <v>0</v>
      </c>
      <c r="C24" s="167"/>
      <c r="D24" s="167"/>
      <c r="E24" s="167"/>
      <c r="F24" s="166"/>
      <c r="G24" s="166"/>
      <c r="H24" s="163"/>
      <c r="I24" s="163"/>
      <c r="J24" s="163"/>
      <c r="K24" s="163"/>
    </row>
    <row r="25" spans="1:11" s="9" customFormat="1" ht="15">
      <c r="A25" s="85"/>
      <c r="B25" s="82" t="b">
        <v>0</v>
      </c>
      <c r="C25" s="167"/>
      <c r="D25" s="167"/>
      <c r="E25" s="167"/>
      <c r="F25" s="166"/>
      <c r="G25" s="166"/>
      <c r="H25" s="163"/>
      <c r="I25" s="163"/>
      <c r="J25" s="163"/>
      <c r="K25" s="163"/>
    </row>
    <row r="26" spans="1:11" s="9" customFormat="1" ht="15">
      <c r="A26" s="86"/>
      <c r="B26" s="82" t="b">
        <v>0</v>
      </c>
      <c r="C26" s="167"/>
      <c r="D26" s="167"/>
      <c r="E26" s="167"/>
      <c r="F26" s="166"/>
      <c r="G26" s="166"/>
      <c r="H26" s="163"/>
      <c r="I26" s="163"/>
      <c r="J26" s="163"/>
      <c r="K26" s="163"/>
    </row>
    <row r="27" spans="1:11" s="9" customFormat="1" ht="15">
      <c r="A27" s="85"/>
      <c r="B27" s="82" t="b">
        <v>0</v>
      </c>
      <c r="C27" s="167"/>
      <c r="D27" s="167"/>
      <c r="E27" s="167"/>
      <c r="F27" s="166"/>
      <c r="G27" s="166"/>
      <c r="H27" s="163"/>
      <c r="I27" s="163"/>
      <c r="J27" s="163"/>
      <c r="K27" s="163"/>
    </row>
    <row r="28" spans="1:11" s="9" customFormat="1" ht="15">
      <c r="A28" s="85"/>
      <c r="B28" s="82" t="b">
        <v>0</v>
      </c>
      <c r="C28" s="167"/>
      <c r="D28" s="167"/>
      <c r="E28" s="167"/>
      <c r="F28" s="166"/>
      <c r="G28" s="166"/>
      <c r="H28" s="163"/>
      <c r="I28" s="163"/>
      <c r="J28" s="163"/>
      <c r="K28" s="163"/>
    </row>
    <row r="29" spans="1:11" s="9" customFormat="1" ht="17" thickBot="1">
      <c r="A29"/>
      <c r="B29"/>
      <c r="C29"/>
      <c r="D29"/>
      <c r="E29"/>
      <c r="F29"/>
      <c r="G29"/>
      <c r="H29"/>
      <c r="I29"/>
      <c r="J29"/>
      <c r="K29"/>
    </row>
    <row r="30" spans="1:11" ht="23" thickTop="1" thickBot="1">
      <c r="A30" s="153" t="s">
        <v>175</v>
      </c>
      <c r="B30" s="154"/>
      <c r="C30" s="155" t="str">
        <f>IF('STEP 1 - Basic Description'!A23&lt;&gt;"", 'STEP 1 - Basic Description'!A23, "N/A")</f>
        <v>N/A</v>
      </c>
      <c r="D30" s="155"/>
      <c r="E30" s="155"/>
      <c r="F30" s="155"/>
      <c r="G30" s="155"/>
      <c r="H30" s="155"/>
      <c r="I30" s="155"/>
      <c r="J30" s="155"/>
      <c r="K30" s="156"/>
    </row>
    <row r="31" spans="1:11" ht="45" customHeight="1" thickTop="1">
      <c r="A31" s="41" t="s">
        <v>173</v>
      </c>
      <c r="B31" s="168" t="str">
        <f>IF('STEP 2 - Critical Processes'!$B$23=0,"TBD",'STEP 2 - Critical Processes'!$B$23)</f>
        <v>TBD</v>
      </c>
      <c r="C31" s="168"/>
      <c r="D31" s="168"/>
      <c r="E31" s="168"/>
      <c r="F31" s="168"/>
      <c r="G31" s="168"/>
      <c r="H31" s="168"/>
      <c r="I31" s="168"/>
      <c r="J31" s="168"/>
      <c r="K31" s="168"/>
    </row>
    <row r="32" spans="1:11">
      <c r="A32" s="158" t="s">
        <v>10</v>
      </c>
      <c r="B32" s="158"/>
      <c r="C32" s="158"/>
      <c r="D32" s="158"/>
      <c r="E32" s="158"/>
      <c r="F32" s="158"/>
      <c r="G32" s="158"/>
      <c r="H32" s="158"/>
      <c r="I32" s="158"/>
      <c r="J32" s="158"/>
      <c r="K32" s="158"/>
    </row>
    <row r="33" spans="1:11">
      <c r="A33" s="12" t="s">
        <v>11</v>
      </c>
      <c r="B33" s="19" t="s">
        <v>12</v>
      </c>
      <c r="C33" s="19" t="s">
        <v>13</v>
      </c>
      <c r="D33" s="159" t="s">
        <v>124</v>
      </c>
      <c r="E33" s="159"/>
      <c r="F33" s="159" t="s">
        <v>123</v>
      </c>
      <c r="G33" s="159"/>
      <c r="H33" s="160" t="s">
        <v>100</v>
      </c>
      <c r="I33" s="160"/>
      <c r="J33" s="160" t="s">
        <v>169</v>
      </c>
      <c r="K33" s="160"/>
    </row>
    <row r="34" spans="1:11" s="9" customFormat="1" ht="15">
      <c r="A34" s="84"/>
      <c r="B34" s="82" t="b">
        <v>0</v>
      </c>
      <c r="C34" s="75"/>
      <c r="D34" s="161"/>
      <c r="E34" s="162"/>
      <c r="F34" s="165"/>
      <c r="G34" s="162"/>
      <c r="H34" s="162"/>
      <c r="I34" s="162"/>
      <c r="J34" s="162"/>
      <c r="K34" s="162"/>
    </row>
    <row r="35" spans="1:11" s="9" customFormat="1" ht="15">
      <c r="A35" s="77"/>
      <c r="B35" s="82" t="b">
        <v>0</v>
      </c>
      <c r="C35" s="75"/>
      <c r="D35" s="161"/>
      <c r="E35" s="162"/>
      <c r="F35" s="161"/>
      <c r="G35" s="162"/>
      <c r="H35" s="163"/>
      <c r="I35" s="163"/>
      <c r="J35" s="163"/>
      <c r="K35" s="163"/>
    </row>
    <row r="36" spans="1:11" s="9" customFormat="1" ht="15">
      <c r="A36" s="77"/>
      <c r="B36" s="82" t="b">
        <v>0</v>
      </c>
      <c r="C36" s="75"/>
      <c r="D36" s="161"/>
      <c r="E36" s="162"/>
      <c r="F36" s="161"/>
      <c r="G36" s="162"/>
      <c r="H36" s="163"/>
      <c r="I36" s="163"/>
      <c r="J36" s="163"/>
      <c r="K36" s="163"/>
    </row>
    <row r="37" spans="1:11" s="9" customFormat="1" ht="15">
      <c r="A37" s="77"/>
      <c r="B37" s="82" t="b">
        <v>0</v>
      </c>
      <c r="C37" s="75"/>
      <c r="D37" s="161"/>
      <c r="E37" s="162"/>
      <c r="F37" s="161"/>
      <c r="G37" s="162"/>
      <c r="H37" s="163"/>
      <c r="I37" s="163"/>
      <c r="J37" s="163"/>
      <c r="K37" s="163"/>
    </row>
    <row r="38" spans="1:11" s="9" customFormat="1" ht="15">
      <c r="A38" s="77"/>
      <c r="B38" s="82" t="b">
        <v>0</v>
      </c>
      <c r="C38" s="75"/>
      <c r="D38" s="161"/>
      <c r="E38" s="162"/>
      <c r="F38" s="161"/>
      <c r="G38" s="162"/>
      <c r="H38" s="163"/>
      <c r="I38" s="163"/>
      <c r="J38" s="163"/>
      <c r="K38" s="163"/>
    </row>
    <row r="39" spans="1:11" s="9" customFormat="1" ht="15">
      <c r="A39" s="85"/>
      <c r="B39" s="82" t="b">
        <v>0</v>
      </c>
      <c r="C39" s="75"/>
      <c r="D39" s="161"/>
      <c r="E39" s="162"/>
      <c r="F39" s="161"/>
      <c r="G39" s="162"/>
      <c r="H39" s="163"/>
      <c r="I39" s="163"/>
      <c r="J39" s="163"/>
      <c r="K39" s="163"/>
    </row>
    <row r="40" spans="1:11" s="9" customFormat="1" ht="15">
      <c r="A40" s="77"/>
      <c r="B40" s="82" t="b">
        <v>0</v>
      </c>
      <c r="C40" s="75"/>
      <c r="D40" s="161"/>
      <c r="E40" s="162"/>
      <c r="F40" s="161"/>
      <c r="G40" s="162"/>
      <c r="H40" s="163"/>
      <c r="I40" s="163"/>
      <c r="J40" s="163"/>
      <c r="K40" s="163"/>
    </row>
    <row r="41" spans="1:11" s="9" customFormat="1" ht="15">
      <c r="A41" s="85"/>
      <c r="B41" s="82" t="b">
        <v>0</v>
      </c>
      <c r="C41" s="75"/>
      <c r="D41" s="161"/>
      <c r="E41" s="162"/>
      <c r="F41" s="161"/>
      <c r="G41" s="162"/>
      <c r="H41" s="163"/>
      <c r="I41" s="163"/>
      <c r="J41" s="163"/>
      <c r="K41" s="163"/>
    </row>
    <row r="42" spans="1:11" s="9" customFormat="1" ht="15">
      <c r="A42" s="85"/>
      <c r="B42" s="82" t="b">
        <v>0</v>
      </c>
      <c r="C42" s="75"/>
      <c r="D42" s="161"/>
      <c r="E42" s="162"/>
      <c r="F42" s="161"/>
      <c r="G42" s="162"/>
      <c r="H42" s="163"/>
      <c r="I42" s="163"/>
      <c r="J42" s="163"/>
      <c r="K42" s="163"/>
    </row>
    <row r="43" spans="1:11" s="9" customFormat="1" ht="15">
      <c r="A43" s="85"/>
      <c r="B43" s="82" t="b">
        <v>0</v>
      </c>
      <c r="C43" s="75"/>
      <c r="D43" s="161"/>
      <c r="E43" s="162"/>
      <c r="F43" s="161"/>
      <c r="G43" s="162"/>
      <c r="H43" s="163"/>
      <c r="I43" s="163"/>
      <c r="J43" s="163"/>
      <c r="K43" s="163"/>
    </row>
    <row r="44" spans="1:11">
      <c r="A44" s="158" t="s">
        <v>54</v>
      </c>
      <c r="B44" s="158"/>
      <c r="C44" s="158"/>
      <c r="D44" s="158"/>
      <c r="E44" s="158"/>
      <c r="F44" s="158"/>
      <c r="G44" s="158"/>
      <c r="H44" s="158"/>
      <c r="I44" s="158"/>
      <c r="J44" s="158"/>
      <c r="K44" s="158"/>
    </row>
    <row r="45" spans="1:11" ht="16" customHeight="1">
      <c r="A45" s="12" t="s">
        <v>11</v>
      </c>
      <c r="B45" s="19" t="s">
        <v>12</v>
      </c>
      <c r="C45" s="159" t="s">
        <v>18</v>
      </c>
      <c r="D45" s="159"/>
      <c r="E45" s="159"/>
      <c r="F45" s="159" t="s">
        <v>168</v>
      </c>
      <c r="G45" s="159"/>
      <c r="H45" s="160" t="s">
        <v>100</v>
      </c>
      <c r="I45" s="160"/>
      <c r="J45" s="160" t="s">
        <v>20</v>
      </c>
      <c r="K45" s="160"/>
    </row>
    <row r="46" spans="1:11" s="9" customFormat="1" ht="15">
      <c r="A46" s="84"/>
      <c r="B46" s="82" t="b">
        <v>0</v>
      </c>
      <c r="C46" s="166"/>
      <c r="D46" s="166"/>
      <c r="E46" s="166"/>
      <c r="F46" s="166"/>
      <c r="G46" s="166"/>
      <c r="H46" s="162"/>
      <c r="I46" s="162"/>
      <c r="J46" s="162"/>
      <c r="K46" s="162"/>
    </row>
    <row r="47" spans="1:11" s="9" customFormat="1" ht="15">
      <c r="A47" s="77"/>
      <c r="B47" s="82" t="b">
        <v>0</v>
      </c>
      <c r="C47" s="167"/>
      <c r="D47" s="167"/>
      <c r="E47" s="167"/>
      <c r="F47" s="166"/>
      <c r="G47" s="166"/>
      <c r="H47" s="163"/>
      <c r="I47" s="163"/>
      <c r="J47" s="163"/>
      <c r="K47" s="163"/>
    </row>
    <row r="48" spans="1:11" s="9" customFormat="1" ht="15">
      <c r="A48" s="77"/>
      <c r="B48" s="82" t="b">
        <v>0</v>
      </c>
      <c r="C48" s="167"/>
      <c r="D48" s="167"/>
      <c r="E48" s="167"/>
      <c r="F48" s="166"/>
      <c r="G48" s="166"/>
      <c r="H48" s="163"/>
      <c r="I48" s="163"/>
      <c r="J48" s="163"/>
      <c r="K48" s="163"/>
    </row>
    <row r="49" spans="1:11" s="9" customFormat="1" ht="15">
      <c r="A49" s="86"/>
      <c r="B49" s="82" t="b">
        <v>0</v>
      </c>
      <c r="C49" s="167"/>
      <c r="D49" s="167"/>
      <c r="E49" s="167"/>
      <c r="F49" s="166"/>
      <c r="G49" s="166"/>
      <c r="H49" s="163"/>
      <c r="I49" s="163"/>
      <c r="J49" s="163"/>
      <c r="K49" s="163"/>
    </row>
    <row r="50" spans="1:11" s="9" customFormat="1" ht="15">
      <c r="A50" s="85"/>
      <c r="B50" s="82" t="b">
        <v>0</v>
      </c>
      <c r="C50" s="167"/>
      <c r="D50" s="167"/>
      <c r="E50" s="167"/>
      <c r="F50" s="166"/>
      <c r="G50" s="166"/>
      <c r="H50" s="163"/>
      <c r="I50" s="163"/>
      <c r="J50" s="163"/>
      <c r="K50" s="163"/>
    </row>
    <row r="51" spans="1:11" s="9" customFormat="1" ht="15">
      <c r="A51" s="85"/>
      <c r="B51" s="82" t="b">
        <v>0</v>
      </c>
      <c r="C51" s="167"/>
      <c r="D51" s="167"/>
      <c r="E51" s="167"/>
      <c r="F51" s="166"/>
      <c r="G51" s="166"/>
      <c r="H51" s="163"/>
      <c r="I51" s="163"/>
      <c r="J51" s="163"/>
      <c r="K51" s="163"/>
    </row>
    <row r="52" spans="1:11" s="9" customFormat="1" ht="15">
      <c r="A52" s="85"/>
      <c r="B52" s="82" t="b">
        <v>0</v>
      </c>
      <c r="C52" s="167"/>
      <c r="D52" s="167"/>
      <c r="E52" s="167"/>
      <c r="F52" s="166"/>
      <c r="G52" s="166"/>
      <c r="H52" s="163"/>
      <c r="I52" s="163"/>
      <c r="J52" s="163"/>
      <c r="K52" s="163"/>
    </row>
    <row r="53" spans="1:11" s="9" customFormat="1" ht="15">
      <c r="A53" s="86"/>
      <c r="B53" s="82" t="b">
        <v>0</v>
      </c>
      <c r="C53" s="167"/>
      <c r="D53" s="167"/>
      <c r="E53" s="167"/>
      <c r="F53" s="166"/>
      <c r="G53" s="166"/>
      <c r="H53" s="163"/>
      <c r="I53" s="163"/>
      <c r="J53" s="163"/>
      <c r="K53" s="163"/>
    </row>
    <row r="54" spans="1:11" s="9" customFormat="1" ht="15">
      <c r="A54" s="85"/>
      <c r="B54" s="82" t="b">
        <v>0</v>
      </c>
      <c r="C54" s="167"/>
      <c r="D54" s="167"/>
      <c r="E54" s="167"/>
      <c r="F54" s="166"/>
      <c r="G54" s="166"/>
      <c r="H54" s="163"/>
      <c r="I54" s="163"/>
      <c r="J54" s="163"/>
      <c r="K54" s="163"/>
    </row>
    <row r="55" spans="1:11" s="9" customFormat="1" ht="15">
      <c r="A55" s="85"/>
      <c r="B55" s="82" t="b">
        <v>0</v>
      </c>
      <c r="C55" s="167"/>
      <c r="D55" s="167"/>
      <c r="E55" s="167"/>
      <c r="F55" s="166"/>
      <c r="G55" s="166"/>
      <c r="H55" s="163"/>
      <c r="I55" s="163"/>
      <c r="J55" s="163"/>
      <c r="K55" s="163"/>
    </row>
    <row r="56" spans="1:11" ht="17" thickBot="1"/>
    <row r="57" spans="1:11" ht="23" thickTop="1" thickBot="1">
      <c r="A57" s="153" t="s">
        <v>175</v>
      </c>
      <c r="B57" s="154"/>
      <c r="C57" s="155" t="str">
        <f>IF('STEP 1 - Basic Description'!A24&lt;&gt;"", 'STEP 1 - Basic Description'!A24, "N/A")</f>
        <v>N/A</v>
      </c>
      <c r="D57" s="155"/>
      <c r="E57" s="155"/>
      <c r="F57" s="155"/>
      <c r="G57" s="155"/>
      <c r="H57" s="155"/>
      <c r="I57" s="155"/>
      <c r="J57" s="155"/>
      <c r="K57" s="156"/>
    </row>
    <row r="58" spans="1:11" ht="45" customHeight="1" thickTop="1">
      <c r="A58" s="41" t="s">
        <v>173</v>
      </c>
      <c r="B58" s="168" t="str">
        <f>IF('STEP 2 - Critical Processes'!$B$42=0,"TBD",'STEP 2 - Critical Processes'!$B$42)</f>
        <v>TBD</v>
      </c>
      <c r="C58" s="168"/>
      <c r="D58" s="168"/>
      <c r="E58" s="168"/>
      <c r="F58" s="168"/>
      <c r="G58" s="168"/>
      <c r="H58" s="168"/>
      <c r="I58" s="168"/>
      <c r="J58" s="168"/>
      <c r="K58" s="168"/>
    </row>
    <row r="59" spans="1:11">
      <c r="A59" s="158" t="s">
        <v>10</v>
      </c>
      <c r="B59" s="158"/>
      <c r="C59" s="158"/>
      <c r="D59" s="158"/>
      <c r="E59" s="158"/>
      <c r="F59" s="158"/>
      <c r="G59" s="158"/>
      <c r="H59" s="158"/>
      <c r="I59" s="158"/>
      <c r="J59" s="158"/>
      <c r="K59" s="158"/>
    </row>
    <row r="60" spans="1:11">
      <c r="A60" s="12" t="s">
        <v>11</v>
      </c>
      <c r="B60" s="19" t="s">
        <v>12</v>
      </c>
      <c r="C60" s="19" t="s">
        <v>13</v>
      </c>
      <c r="D60" s="159" t="s">
        <v>124</v>
      </c>
      <c r="E60" s="159"/>
      <c r="F60" s="159" t="s">
        <v>123</v>
      </c>
      <c r="G60" s="159"/>
      <c r="H60" s="160" t="s">
        <v>100</v>
      </c>
      <c r="I60" s="160"/>
      <c r="J60" s="160" t="s">
        <v>169</v>
      </c>
      <c r="K60" s="160"/>
    </row>
    <row r="61" spans="1:11" s="9" customFormat="1" ht="15">
      <c r="A61" s="84"/>
      <c r="B61" s="82" t="b">
        <v>0</v>
      </c>
      <c r="C61" s="75"/>
      <c r="D61" s="161"/>
      <c r="E61" s="162"/>
      <c r="F61" s="165"/>
      <c r="G61" s="162"/>
      <c r="H61" s="162"/>
      <c r="I61" s="162"/>
      <c r="J61" s="162"/>
      <c r="K61" s="162"/>
    </row>
    <row r="62" spans="1:11" s="9" customFormat="1" ht="15">
      <c r="A62" s="77"/>
      <c r="B62" s="82" t="b">
        <v>0</v>
      </c>
      <c r="C62" s="75"/>
      <c r="D62" s="161"/>
      <c r="E62" s="162"/>
      <c r="F62" s="161"/>
      <c r="G62" s="162"/>
      <c r="H62" s="163"/>
      <c r="I62" s="163"/>
      <c r="J62" s="163"/>
      <c r="K62" s="163"/>
    </row>
    <row r="63" spans="1:11" s="9" customFormat="1" ht="15">
      <c r="A63" s="77"/>
      <c r="B63" s="82" t="b">
        <v>0</v>
      </c>
      <c r="C63" s="75"/>
      <c r="D63" s="161"/>
      <c r="E63" s="162"/>
      <c r="F63" s="161"/>
      <c r="G63" s="162"/>
      <c r="H63" s="163"/>
      <c r="I63" s="163"/>
      <c r="J63" s="163"/>
      <c r="K63" s="163"/>
    </row>
    <row r="64" spans="1:11" s="9" customFormat="1" ht="15">
      <c r="A64" s="77"/>
      <c r="B64" s="82" t="b">
        <v>0</v>
      </c>
      <c r="C64" s="75"/>
      <c r="D64" s="161"/>
      <c r="E64" s="162"/>
      <c r="F64" s="161"/>
      <c r="G64" s="162"/>
      <c r="H64" s="163"/>
      <c r="I64" s="163"/>
      <c r="J64" s="163"/>
      <c r="K64" s="163"/>
    </row>
    <row r="65" spans="1:11" s="9" customFormat="1" ht="15">
      <c r="A65" s="85"/>
      <c r="B65" s="82" t="b">
        <v>0</v>
      </c>
      <c r="C65" s="75"/>
      <c r="D65" s="161"/>
      <c r="E65" s="162"/>
      <c r="F65" s="161"/>
      <c r="G65" s="162"/>
      <c r="H65" s="163"/>
      <c r="I65" s="163"/>
      <c r="J65" s="163"/>
      <c r="K65" s="163"/>
    </row>
    <row r="66" spans="1:11" s="9" customFormat="1" ht="15">
      <c r="A66" s="85"/>
      <c r="B66" s="82" t="b">
        <v>0</v>
      </c>
      <c r="C66" s="75"/>
      <c r="D66" s="161"/>
      <c r="E66" s="162"/>
      <c r="F66" s="161"/>
      <c r="G66" s="162"/>
      <c r="H66" s="163"/>
      <c r="I66" s="163"/>
      <c r="J66" s="163"/>
      <c r="K66" s="163"/>
    </row>
    <row r="67" spans="1:11" s="9" customFormat="1" ht="15">
      <c r="A67" s="85"/>
      <c r="B67" s="82" t="b">
        <v>0</v>
      </c>
      <c r="C67" s="75"/>
      <c r="D67" s="161"/>
      <c r="E67" s="162"/>
      <c r="F67" s="161"/>
      <c r="G67" s="162"/>
      <c r="H67" s="163"/>
      <c r="I67" s="163"/>
      <c r="J67" s="163"/>
      <c r="K67" s="163"/>
    </row>
    <row r="68" spans="1:11" s="9" customFormat="1" ht="15">
      <c r="A68" s="77"/>
      <c r="B68" s="82" t="b">
        <v>0</v>
      </c>
      <c r="C68" s="75"/>
      <c r="D68" s="161"/>
      <c r="E68" s="162"/>
      <c r="F68" s="161"/>
      <c r="G68" s="162"/>
      <c r="H68" s="163"/>
      <c r="I68" s="163"/>
      <c r="J68" s="163"/>
      <c r="K68" s="163"/>
    </row>
    <row r="69" spans="1:11" s="9" customFormat="1" ht="15">
      <c r="A69" s="85"/>
      <c r="B69" s="82" t="b">
        <v>0</v>
      </c>
      <c r="C69" s="75"/>
      <c r="D69" s="161"/>
      <c r="E69" s="162"/>
      <c r="F69" s="161"/>
      <c r="G69" s="162"/>
      <c r="H69" s="163"/>
      <c r="I69" s="163"/>
      <c r="J69" s="163"/>
      <c r="K69" s="163"/>
    </row>
    <row r="70" spans="1:11" s="9" customFormat="1" ht="15">
      <c r="A70" s="85"/>
      <c r="B70" s="82" t="b">
        <v>0</v>
      </c>
      <c r="C70" s="75"/>
      <c r="D70" s="161"/>
      <c r="E70" s="162"/>
      <c r="F70" s="161"/>
      <c r="G70" s="162"/>
      <c r="H70" s="163"/>
      <c r="I70" s="163"/>
      <c r="J70" s="163"/>
      <c r="K70" s="163"/>
    </row>
    <row r="71" spans="1:11">
      <c r="A71" s="158" t="s">
        <v>54</v>
      </c>
      <c r="B71" s="158"/>
      <c r="C71" s="158"/>
      <c r="D71" s="158"/>
      <c r="E71" s="158"/>
      <c r="F71" s="158"/>
      <c r="G71" s="158"/>
      <c r="H71" s="158"/>
      <c r="I71" s="158"/>
      <c r="J71" s="158"/>
      <c r="K71" s="158"/>
    </row>
    <row r="72" spans="1:11" ht="16" customHeight="1">
      <c r="A72" s="12" t="s">
        <v>11</v>
      </c>
      <c r="B72" s="19" t="s">
        <v>12</v>
      </c>
      <c r="C72" s="159" t="s">
        <v>18</v>
      </c>
      <c r="D72" s="159"/>
      <c r="E72" s="159"/>
      <c r="F72" s="159" t="s">
        <v>168</v>
      </c>
      <c r="G72" s="159"/>
      <c r="H72" s="160" t="s">
        <v>100</v>
      </c>
      <c r="I72" s="160"/>
      <c r="J72" s="160" t="s">
        <v>20</v>
      </c>
      <c r="K72" s="160"/>
    </row>
    <row r="73" spans="1:11" s="9" customFormat="1" ht="15">
      <c r="A73" s="84"/>
      <c r="B73" s="82" t="b">
        <v>0</v>
      </c>
      <c r="C73" s="166"/>
      <c r="D73" s="166"/>
      <c r="E73" s="166"/>
      <c r="F73" s="166"/>
      <c r="G73" s="166"/>
      <c r="H73" s="162"/>
      <c r="I73" s="162"/>
      <c r="J73" s="162"/>
      <c r="K73" s="162"/>
    </row>
    <row r="74" spans="1:11" s="9" customFormat="1" ht="15">
      <c r="A74" s="77"/>
      <c r="B74" s="82" t="b">
        <v>0</v>
      </c>
      <c r="C74" s="167"/>
      <c r="D74" s="167"/>
      <c r="E74" s="167"/>
      <c r="F74" s="166"/>
      <c r="G74" s="166"/>
      <c r="H74" s="163"/>
      <c r="I74" s="163"/>
      <c r="J74" s="163"/>
      <c r="K74" s="163"/>
    </row>
    <row r="75" spans="1:11" s="9" customFormat="1" ht="15">
      <c r="A75" s="85"/>
      <c r="B75" s="82" t="b">
        <v>0</v>
      </c>
      <c r="C75" s="167"/>
      <c r="D75" s="167"/>
      <c r="E75" s="167"/>
      <c r="F75" s="166"/>
      <c r="G75" s="166"/>
      <c r="H75" s="163"/>
      <c r="I75" s="163"/>
      <c r="J75" s="163"/>
      <c r="K75" s="163"/>
    </row>
    <row r="76" spans="1:11" s="9" customFormat="1" ht="15">
      <c r="A76" s="86"/>
      <c r="B76" s="82" t="b">
        <v>0</v>
      </c>
      <c r="C76" s="167"/>
      <c r="D76" s="167"/>
      <c r="E76" s="167"/>
      <c r="F76" s="166"/>
      <c r="G76" s="166"/>
      <c r="H76" s="163"/>
      <c r="I76" s="163"/>
      <c r="J76" s="163"/>
      <c r="K76" s="163"/>
    </row>
    <row r="77" spans="1:11" s="9" customFormat="1" ht="15">
      <c r="A77" s="85"/>
      <c r="B77" s="82" t="b">
        <v>0</v>
      </c>
      <c r="C77" s="167"/>
      <c r="D77" s="167"/>
      <c r="E77" s="167"/>
      <c r="F77" s="166"/>
      <c r="G77" s="166"/>
      <c r="H77" s="163"/>
      <c r="I77" s="163"/>
      <c r="J77" s="163"/>
      <c r="K77" s="163"/>
    </row>
    <row r="78" spans="1:11" s="9" customFormat="1" ht="15">
      <c r="A78" s="85"/>
      <c r="B78" s="82" t="b">
        <v>0</v>
      </c>
      <c r="C78" s="167"/>
      <c r="D78" s="167"/>
      <c r="E78" s="167"/>
      <c r="F78" s="166"/>
      <c r="G78" s="166"/>
      <c r="H78" s="163"/>
      <c r="I78" s="163"/>
      <c r="J78" s="163"/>
      <c r="K78" s="163"/>
    </row>
    <row r="79" spans="1:11" s="9" customFormat="1" ht="15">
      <c r="A79" s="85"/>
      <c r="B79" s="82" t="b">
        <v>0</v>
      </c>
      <c r="C79" s="167"/>
      <c r="D79" s="167"/>
      <c r="E79" s="167"/>
      <c r="F79" s="166"/>
      <c r="G79" s="166"/>
      <c r="H79" s="163"/>
      <c r="I79" s="163"/>
      <c r="J79" s="163"/>
      <c r="K79" s="163"/>
    </row>
    <row r="80" spans="1:11" s="9" customFormat="1" ht="15">
      <c r="A80" s="86"/>
      <c r="B80" s="82" t="b">
        <v>0</v>
      </c>
      <c r="C80" s="167"/>
      <c r="D80" s="167"/>
      <c r="E80" s="167"/>
      <c r="F80" s="166"/>
      <c r="G80" s="166"/>
      <c r="H80" s="163"/>
      <c r="I80" s="163"/>
      <c r="J80" s="163"/>
      <c r="K80" s="163"/>
    </row>
    <row r="81" spans="1:11" s="9" customFormat="1" ht="15">
      <c r="A81" s="85"/>
      <c r="B81" s="82" t="b">
        <v>0</v>
      </c>
      <c r="C81" s="167"/>
      <c r="D81" s="167"/>
      <c r="E81" s="167"/>
      <c r="F81" s="166"/>
      <c r="G81" s="166"/>
      <c r="H81" s="163"/>
      <c r="I81" s="163"/>
      <c r="J81" s="163"/>
      <c r="K81" s="163"/>
    </row>
    <row r="82" spans="1:11" s="9" customFormat="1" ht="15">
      <c r="A82" s="85"/>
      <c r="B82" s="82" t="b">
        <v>0</v>
      </c>
      <c r="C82" s="167"/>
      <c r="D82" s="167"/>
      <c r="E82" s="167"/>
      <c r="F82" s="166"/>
      <c r="G82" s="166"/>
      <c r="H82" s="163"/>
      <c r="I82" s="163"/>
      <c r="J82" s="163"/>
      <c r="K82" s="163"/>
    </row>
    <row r="83" spans="1:11" ht="17" thickBot="1"/>
    <row r="84" spans="1:11" ht="23" thickTop="1" thickBot="1">
      <c r="A84" s="153" t="s">
        <v>175</v>
      </c>
      <c r="B84" s="154"/>
      <c r="C84" s="155" t="str">
        <f>IF('STEP 1 - Basic Description'!A25&lt;&gt;"", 'STEP 1 - Basic Description'!A25, "N/A")</f>
        <v>N/A</v>
      </c>
      <c r="D84" s="155"/>
      <c r="E84" s="155"/>
      <c r="F84" s="155"/>
      <c r="G84" s="155"/>
      <c r="H84" s="155"/>
      <c r="I84" s="155"/>
      <c r="J84" s="155"/>
      <c r="K84" s="156"/>
    </row>
    <row r="85" spans="1:11" ht="45" customHeight="1" thickTop="1">
      <c r="A85" s="41" t="s">
        <v>173</v>
      </c>
      <c r="B85" s="168" t="str">
        <f>IF('STEP 2 - Critical Processes'!$B$61=0,"TBD",'STEP 2 - Critical Processes'!$B$61)</f>
        <v>TBD</v>
      </c>
      <c r="C85" s="168"/>
      <c r="D85" s="168"/>
      <c r="E85" s="168"/>
      <c r="F85" s="168"/>
      <c r="G85" s="168"/>
      <c r="H85" s="168"/>
      <c r="I85" s="168"/>
      <c r="J85" s="168"/>
      <c r="K85" s="168"/>
    </row>
    <row r="86" spans="1:11">
      <c r="A86" s="158" t="s">
        <v>10</v>
      </c>
      <c r="B86" s="158"/>
      <c r="C86" s="158"/>
      <c r="D86" s="158"/>
      <c r="E86" s="158"/>
      <c r="F86" s="158"/>
      <c r="G86" s="158"/>
      <c r="H86" s="158"/>
      <c r="I86" s="158"/>
      <c r="J86" s="158"/>
      <c r="K86" s="158"/>
    </row>
    <row r="87" spans="1:11">
      <c r="A87" s="12" t="s">
        <v>11</v>
      </c>
      <c r="B87" s="19" t="s">
        <v>12</v>
      </c>
      <c r="C87" s="19" t="s">
        <v>13</v>
      </c>
      <c r="D87" s="159" t="s">
        <v>124</v>
      </c>
      <c r="E87" s="159"/>
      <c r="F87" s="159" t="s">
        <v>123</v>
      </c>
      <c r="G87" s="159"/>
      <c r="H87" s="160" t="s">
        <v>100</v>
      </c>
      <c r="I87" s="160"/>
      <c r="J87" s="160" t="s">
        <v>169</v>
      </c>
      <c r="K87" s="160"/>
    </row>
    <row r="88" spans="1:11" s="9" customFormat="1" ht="15">
      <c r="A88" s="84"/>
      <c r="B88" s="82" t="b">
        <v>0</v>
      </c>
      <c r="C88" s="75"/>
      <c r="D88" s="161"/>
      <c r="E88" s="162"/>
      <c r="F88" s="165"/>
      <c r="G88" s="162"/>
      <c r="H88" s="162"/>
      <c r="I88" s="162"/>
      <c r="J88" s="162"/>
      <c r="K88" s="162"/>
    </row>
    <row r="89" spans="1:11" s="9" customFormat="1" ht="15">
      <c r="A89" s="77"/>
      <c r="B89" s="82" t="b">
        <v>0</v>
      </c>
      <c r="C89" s="75"/>
      <c r="D89" s="161"/>
      <c r="E89" s="162"/>
      <c r="F89" s="161"/>
      <c r="G89" s="162"/>
      <c r="H89" s="163"/>
      <c r="I89" s="163"/>
      <c r="J89" s="163"/>
      <c r="K89" s="163"/>
    </row>
    <row r="90" spans="1:11" s="9" customFormat="1" ht="15">
      <c r="A90" s="77"/>
      <c r="B90" s="82" t="b">
        <v>0</v>
      </c>
      <c r="C90" s="75"/>
      <c r="D90" s="161"/>
      <c r="E90" s="162"/>
      <c r="F90" s="161"/>
      <c r="G90" s="162"/>
      <c r="H90" s="163"/>
      <c r="I90" s="163"/>
      <c r="J90" s="163"/>
      <c r="K90" s="163"/>
    </row>
    <row r="91" spans="1:11" s="9" customFormat="1" ht="15">
      <c r="A91" s="77"/>
      <c r="B91" s="82" t="b">
        <v>0</v>
      </c>
      <c r="C91" s="75"/>
      <c r="D91" s="161"/>
      <c r="E91" s="162"/>
      <c r="F91" s="161"/>
      <c r="G91" s="162"/>
      <c r="H91" s="163"/>
      <c r="I91" s="163"/>
      <c r="J91" s="163"/>
      <c r="K91" s="163"/>
    </row>
    <row r="92" spans="1:11" s="9" customFormat="1" ht="15">
      <c r="A92" s="85"/>
      <c r="B92" s="82" t="b">
        <v>0</v>
      </c>
      <c r="C92" s="75"/>
      <c r="D92" s="161"/>
      <c r="E92" s="162"/>
      <c r="F92" s="161"/>
      <c r="G92" s="162"/>
      <c r="H92" s="163"/>
      <c r="I92" s="163"/>
      <c r="J92" s="163"/>
      <c r="K92" s="163"/>
    </row>
    <row r="93" spans="1:11" s="9" customFormat="1" ht="15">
      <c r="A93" s="85"/>
      <c r="B93" s="82" t="b">
        <v>0</v>
      </c>
      <c r="C93" s="75"/>
      <c r="D93" s="161"/>
      <c r="E93" s="162"/>
      <c r="F93" s="161"/>
      <c r="G93" s="162"/>
      <c r="H93" s="163"/>
      <c r="I93" s="163"/>
      <c r="J93" s="163"/>
      <c r="K93" s="163"/>
    </row>
    <row r="94" spans="1:11" s="9" customFormat="1" ht="15">
      <c r="A94" s="85"/>
      <c r="B94" s="82" t="b">
        <v>0</v>
      </c>
      <c r="C94" s="75"/>
      <c r="D94" s="161"/>
      <c r="E94" s="162"/>
      <c r="F94" s="161"/>
      <c r="G94" s="162"/>
      <c r="H94" s="163"/>
      <c r="I94" s="163"/>
      <c r="J94" s="163"/>
      <c r="K94" s="163"/>
    </row>
    <row r="95" spans="1:11" s="9" customFormat="1" ht="15">
      <c r="A95" s="85"/>
      <c r="B95" s="82" t="b">
        <v>0</v>
      </c>
      <c r="C95" s="75"/>
      <c r="D95" s="161"/>
      <c r="E95" s="162"/>
      <c r="F95" s="161"/>
      <c r="G95" s="162"/>
      <c r="H95" s="163"/>
      <c r="I95" s="163"/>
      <c r="J95" s="163"/>
      <c r="K95" s="163"/>
    </row>
    <row r="96" spans="1:11" s="9" customFormat="1" ht="15">
      <c r="A96" s="85"/>
      <c r="B96" s="82" t="b">
        <v>0</v>
      </c>
      <c r="C96" s="75"/>
      <c r="D96" s="161"/>
      <c r="E96" s="162"/>
      <c r="F96" s="161"/>
      <c r="G96" s="162"/>
      <c r="H96" s="163"/>
      <c r="I96" s="163"/>
      <c r="J96" s="163"/>
      <c r="K96" s="163"/>
    </row>
    <row r="97" spans="1:11" s="9" customFormat="1" ht="15">
      <c r="A97" s="85"/>
      <c r="B97" s="82" t="b">
        <v>0</v>
      </c>
      <c r="C97" s="75"/>
      <c r="D97" s="161"/>
      <c r="E97" s="162"/>
      <c r="F97" s="161"/>
      <c r="G97" s="162"/>
      <c r="H97" s="163"/>
      <c r="I97" s="163"/>
      <c r="J97" s="163"/>
      <c r="K97" s="163"/>
    </row>
    <row r="98" spans="1:11">
      <c r="A98" s="158" t="s">
        <v>54</v>
      </c>
      <c r="B98" s="158"/>
      <c r="C98" s="158"/>
      <c r="D98" s="158"/>
      <c r="E98" s="158"/>
      <c r="F98" s="158"/>
      <c r="G98" s="158"/>
      <c r="H98" s="158"/>
      <c r="I98" s="158"/>
      <c r="J98" s="158"/>
      <c r="K98" s="158"/>
    </row>
    <row r="99" spans="1:11" ht="16" customHeight="1">
      <c r="A99" s="12" t="s">
        <v>11</v>
      </c>
      <c r="B99" s="19" t="s">
        <v>12</v>
      </c>
      <c r="C99" s="159" t="s">
        <v>18</v>
      </c>
      <c r="D99" s="159"/>
      <c r="E99" s="159"/>
      <c r="F99" s="159" t="s">
        <v>168</v>
      </c>
      <c r="G99" s="159"/>
      <c r="H99" s="160" t="s">
        <v>100</v>
      </c>
      <c r="I99" s="160"/>
      <c r="J99" s="160" t="s">
        <v>20</v>
      </c>
      <c r="K99" s="160"/>
    </row>
    <row r="100" spans="1:11" s="9" customFormat="1" ht="15">
      <c r="A100" s="87"/>
      <c r="B100" s="82" t="b">
        <v>0</v>
      </c>
      <c r="C100" s="166"/>
      <c r="D100" s="166"/>
      <c r="E100" s="166"/>
      <c r="F100" s="166"/>
      <c r="G100" s="166"/>
      <c r="H100" s="162"/>
      <c r="I100" s="162"/>
      <c r="J100" s="162"/>
      <c r="K100" s="162"/>
    </row>
    <row r="101" spans="1:11" s="9" customFormat="1" ht="15">
      <c r="A101" s="85"/>
      <c r="B101" s="82" t="b">
        <v>0</v>
      </c>
      <c r="C101" s="167"/>
      <c r="D101" s="167"/>
      <c r="E101" s="167"/>
      <c r="F101" s="166"/>
      <c r="G101" s="166"/>
      <c r="H101" s="163"/>
      <c r="I101" s="163"/>
      <c r="J101" s="163"/>
      <c r="K101" s="163"/>
    </row>
    <row r="102" spans="1:11" s="9" customFormat="1" ht="15">
      <c r="A102" s="85"/>
      <c r="B102" s="82" t="b">
        <v>0</v>
      </c>
      <c r="C102" s="167"/>
      <c r="D102" s="167"/>
      <c r="E102" s="167"/>
      <c r="F102" s="166"/>
      <c r="G102" s="166"/>
      <c r="H102" s="163"/>
      <c r="I102" s="163"/>
      <c r="J102" s="163"/>
      <c r="K102" s="163"/>
    </row>
    <row r="103" spans="1:11" s="9" customFormat="1" ht="15">
      <c r="A103" s="86"/>
      <c r="B103" s="82" t="b">
        <v>0</v>
      </c>
      <c r="C103" s="167"/>
      <c r="D103" s="167"/>
      <c r="E103" s="167"/>
      <c r="F103" s="166"/>
      <c r="G103" s="166"/>
      <c r="H103" s="163"/>
      <c r="I103" s="163"/>
      <c r="J103" s="163"/>
      <c r="K103" s="163"/>
    </row>
    <row r="104" spans="1:11" s="9" customFormat="1" ht="15">
      <c r="A104" s="85"/>
      <c r="B104" s="82" t="b">
        <v>0</v>
      </c>
      <c r="C104" s="167"/>
      <c r="D104" s="167"/>
      <c r="E104" s="167"/>
      <c r="F104" s="166"/>
      <c r="G104" s="166"/>
      <c r="H104" s="163"/>
      <c r="I104" s="163"/>
      <c r="J104" s="163"/>
      <c r="K104" s="163"/>
    </row>
    <row r="105" spans="1:11" s="9" customFormat="1" ht="15">
      <c r="A105" s="85"/>
      <c r="B105" s="82" t="b">
        <v>0</v>
      </c>
      <c r="C105" s="167"/>
      <c r="D105" s="167"/>
      <c r="E105" s="167"/>
      <c r="F105" s="166"/>
      <c r="G105" s="166"/>
      <c r="H105" s="163"/>
      <c r="I105" s="163"/>
      <c r="J105" s="163"/>
      <c r="K105" s="163"/>
    </row>
    <row r="106" spans="1:11" s="9" customFormat="1" ht="15">
      <c r="A106" s="85"/>
      <c r="B106" s="82" t="b">
        <v>0</v>
      </c>
      <c r="C106" s="167"/>
      <c r="D106" s="167"/>
      <c r="E106" s="167"/>
      <c r="F106" s="166"/>
      <c r="G106" s="166"/>
      <c r="H106" s="163"/>
      <c r="I106" s="163"/>
      <c r="J106" s="163"/>
      <c r="K106" s="163"/>
    </row>
    <row r="107" spans="1:11" s="9" customFormat="1" ht="15">
      <c r="A107" s="86"/>
      <c r="B107" s="82" t="b">
        <v>0</v>
      </c>
      <c r="C107" s="167"/>
      <c r="D107" s="167"/>
      <c r="E107" s="167"/>
      <c r="F107" s="166"/>
      <c r="G107" s="166"/>
      <c r="H107" s="163"/>
      <c r="I107" s="163"/>
      <c r="J107" s="163"/>
      <c r="K107" s="163"/>
    </row>
    <row r="108" spans="1:11" s="9" customFormat="1" ht="15">
      <c r="A108" s="85"/>
      <c r="B108" s="82" t="b">
        <v>0</v>
      </c>
      <c r="C108" s="167"/>
      <c r="D108" s="167"/>
      <c r="E108" s="167"/>
      <c r="F108" s="166"/>
      <c r="G108" s="166"/>
      <c r="H108" s="163"/>
      <c r="I108" s="163"/>
      <c r="J108" s="163"/>
      <c r="K108" s="163"/>
    </row>
    <row r="109" spans="1:11" s="9" customFormat="1" ht="15">
      <c r="A109" s="85"/>
      <c r="B109" s="82" t="b">
        <v>0</v>
      </c>
      <c r="C109" s="167"/>
      <c r="D109" s="167"/>
      <c r="E109" s="167"/>
      <c r="F109" s="166"/>
      <c r="G109" s="166"/>
      <c r="H109" s="163"/>
      <c r="I109" s="163"/>
      <c r="J109" s="163"/>
      <c r="K109" s="163"/>
    </row>
    <row r="110" spans="1:11" ht="17" thickBot="1"/>
    <row r="111" spans="1:11" ht="23" thickTop="1" thickBot="1">
      <c r="A111" s="153" t="s">
        <v>175</v>
      </c>
      <c r="B111" s="154"/>
      <c r="C111" s="155" t="str">
        <f>IF('STEP 1 - Basic Description'!A26&lt;&gt;"", 'STEP 1 - Basic Description'!A26, "N/A")</f>
        <v>N/A</v>
      </c>
      <c r="D111" s="155"/>
      <c r="E111" s="155"/>
      <c r="F111" s="155"/>
      <c r="G111" s="155"/>
      <c r="H111" s="155"/>
      <c r="I111" s="155"/>
      <c r="J111" s="155"/>
      <c r="K111" s="156"/>
    </row>
    <row r="112" spans="1:11" ht="45" customHeight="1" thickTop="1">
      <c r="A112" s="41" t="s">
        <v>173</v>
      </c>
      <c r="B112" s="168" t="str">
        <f>IF('STEP 2 - Critical Processes'!$B$80=0,"TBD",'STEP 2 - Critical Processes'!$B$80)</f>
        <v>TBD</v>
      </c>
      <c r="C112" s="168"/>
      <c r="D112" s="168"/>
      <c r="E112" s="168"/>
      <c r="F112" s="168"/>
      <c r="G112" s="168"/>
      <c r="H112" s="168"/>
      <c r="I112" s="168"/>
      <c r="J112" s="168"/>
      <c r="K112" s="168"/>
    </row>
    <row r="113" spans="1:11">
      <c r="A113" s="158" t="s">
        <v>10</v>
      </c>
      <c r="B113" s="158"/>
      <c r="C113" s="158"/>
      <c r="D113" s="158"/>
      <c r="E113" s="158"/>
      <c r="F113" s="158"/>
      <c r="G113" s="158"/>
      <c r="H113" s="158"/>
      <c r="I113" s="158"/>
      <c r="J113" s="158"/>
      <c r="K113" s="158"/>
    </row>
    <row r="114" spans="1:11">
      <c r="A114" s="12" t="s">
        <v>11</v>
      </c>
      <c r="B114" s="19" t="s">
        <v>12</v>
      </c>
      <c r="C114" s="19" t="s">
        <v>13</v>
      </c>
      <c r="D114" s="159" t="s">
        <v>124</v>
      </c>
      <c r="E114" s="159"/>
      <c r="F114" s="159" t="s">
        <v>123</v>
      </c>
      <c r="G114" s="159"/>
      <c r="H114" s="160" t="s">
        <v>100</v>
      </c>
      <c r="I114" s="160"/>
      <c r="J114" s="160" t="s">
        <v>169</v>
      </c>
      <c r="K114" s="160"/>
    </row>
    <row r="115" spans="1:11" s="9" customFormat="1" ht="15">
      <c r="A115" s="84"/>
      <c r="B115" s="82" t="b">
        <v>0</v>
      </c>
      <c r="C115" s="75"/>
      <c r="D115" s="161"/>
      <c r="E115" s="162"/>
      <c r="F115" s="165"/>
      <c r="G115" s="162"/>
      <c r="H115" s="162"/>
      <c r="I115" s="162"/>
      <c r="J115" s="162"/>
      <c r="K115" s="162"/>
    </row>
    <row r="116" spans="1:11" s="9" customFormat="1" ht="15">
      <c r="A116" s="77"/>
      <c r="B116" s="82" t="b">
        <v>0</v>
      </c>
      <c r="C116" s="75"/>
      <c r="D116" s="161"/>
      <c r="E116" s="162"/>
      <c r="F116" s="161"/>
      <c r="G116" s="162"/>
      <c r="H116" s="163"/>
      <c r="I116" s="163"/>
      <c r="J116" s="163"/>
      <c r="K116" s="163"/>
    </row>
    <row r="117" spans="1:11" s="9" customFormat="1" ht="15">
      <c r="A117" s="77"/>
      <c r="B117" s="82" t="b">
        <v>0</v>
      </c>
      <c r="C117" s="75"/>
      <c r="D117" s="161"/>
      <c r="E117" s="162"/>
      <c r="F117" s="161"/>
      <c r="G117" s="162"/>
      <c r="H117" s="163"/>
      <c r="I117" s="163"/>
      <c r="J117" s="163"/>
      <c r="K117" s="163"/>
    </row>
    <row r="118" spans="1:11" s="9" customFormat="1" ht="15">
      <c r="A118" s="85"/>
      <c r="B118" s="82" t="b">
        <v>0</v>
      </c>
      <c r="C118" s="75"/>
      <c r="D118" s="161"/>
      <c r="E118" s="162"/>
      <c r="F118" s="161"/>
      <c r="G118" s="162"/>
      <c r="H118" s="163"/>
      <c r="I118" s="163"/>
      <c r="J118" s="163"/>
      <c r="K118" s="163"/>
    </row>
    <row r="119" spans="1:11" s="9" customFormat="1" ht="15">
      <c r="A119" s="85"/>
      <c r="B119" s="82" t="b">
        <v>0</v>
      </c>
      <c r="C119" s="75"/>
      <c r="D119" s="161"/>
      <c r="E119" s="162"/>
      <c r="F119" s="161"/>
      <c r="G119" s="162"/>
      <c r="H119" s="163"/>
      <c r="I119" s="163"/>
      <c r="J119" s="163"/>
      <c r="K119" s="163"/>
    </row>
    <row r="120" spans="1:11" s="9" customFormat="1" ht="15">
      <c r="A120" s="85"/>
      <c r="B120" s="82" t="b">
        <v>0</v>
      </c>
      <c r="C120" s="75"/>
      <c r="D120" s="161"/>
      <c r="E120" s="162"/>
      <c r="F120" s="161"/>
      <c r="G120" s="162"/>
      <c r="H120" s="163"/>
      <c r="I120" s="163"/>
      <c r="J120" s="163"/>
      <c r="K120" s="163"/>
    </row>
    <row r="121" spans="1:11" s="9" customFormat="1" ht="15">
      <c r="A121" s="85"/>
      <c r="B121" s="82" t="b">
        <v>0</v>
      </c>
      <c r="C121" s="75"/>
      <c r="D121" s="161"/>
      <c r="E121" s="162"/>
      <c r="F121" s="161"/>
      <c r="G121" s="162"/>
      <c r="H121" s="163"/>
      <c r="I121" s="163"/>
      <c r="J121" s="163"/>
      <c r="K121" s="163"/>
    </row>
    <row r="122" spans="1:11" s="9" customFormat="1" ht="15">
      <c r="A122" s="85"/>
      <c r="B122" s="82" t="b">
        <v>0</v>
      </c>
      <c r="C122" s="75"/>
      <c r="D122" s="161"/>
      <c r="E122" s="162"/>
      <c r="F122" s="161"/>
      <c r="G122" s="162"/>
      <c r="H122" s="163"/>
      <c r="I122" s="163"/>
      <c r="J122" s="163"/>
      <c r="K122" s="163"/>
    </row>
    <row r="123" spans="1:11" s="9" customFormat="1" ht="15">
      <c r="A123" s="77"/>
      <c r="B123" s="82" t="b">
        <v>0</v>
      </c>
      <c r="C123" s="75"/>
      <c r="D123" s="161"/>
      <c r="E123" s="162"/>
      <c r="F123" s="161"/>
      <c r="G123" s="162"/>
      <c r="H123" s="163"/>
      <c r="I123" s="163"/>
      <c r="J123" s="163"/>
      <c r="K123" s="163"/>
    </row>
    <row r="124" spans="1:11" s="9" customFormat="1" ht="15">
      <c r="A124" s="85"/>
      <c r="B124" s="82" t="b">
        <v>0</v>
      </c>
      <c r="C124" s="75"/>
      <c r="D124" s="161"/>
      <c r="E124" s="162"/>
      <c r="F124" s="161"/>
      <c r="G124" s="162"/>
      <c r="H124" s="163"/>
      <c r="I124" s="163"/>
      <c r="J124" s="163"/>
      <c r="K124" s="163"/>
    </row>
    <row r="125" spans="1:11">
      <c r="A125" s="158" t="s">
        <v>54</v>
      </c>
      <c r="B125" s="158"/>
      <c r="C125" s="158"/>
      <c r="D125" s="158"/>
      <c r="E125" s="158"/>
      <c r="F125" s="158"/>
      <c r="G125" s="158"/>
      <c r="H125" s="158"/>
      <c r="I125" s="158"/>
      <c r="J125" s="158"/>
      <c r="K125" s="158"/>
    </row>
    <row r="126" spans="1:11" ht="16" customHeight="1">
      <c r="A126" s="12" t="s">
        <v>11</v>
      </c>
      <c r="B126" s="19" t="s">
        <v>12</v>
      </c>
      <c r="C126" s="159" t="s">
        <v>18</v>
      </c>
      <c r="D126" s="159"/>
      <c r="E126" s="159"/>
      <c r="F126" s="159" t="s">
        <v>168</v>
      </c>
      <c r="G126" s="159"/>
      <c r="H126" s="160" t="s">
        <v>100</v>
      </c>
      <c r="I126" s="160"/>
      <c r="J126" s="160" t="s">
        <v>20</v>
      </c>
      <c r="K126" s="160"/>
    </row>
    <row r="127" spans="1:11" s="9" customFormat="1" ht="15">
      <c r="A127" s="87"/>
      <c r="B127" s="82" t="b">
        <v>0</v>
      </c>
      <c r="C127" s="166"/>
      <c r="D127" s="166"/>
      <c r="E127" s="166"/>
      <c r="F127" s="166"/>
      <c r="G127" s="166"/>
      <c r="H127" s="162"/>
      <c r="I127" s="162"/>
      <c r="J127" s="162"/>
      <c r="K127" s="162"/>
    </row>
    <row r="128" spans="1:11" s="9" customFormat="1" ht="15">
      <c r="A128" s="85"/>
      <c r="B128" s="82" t="b">
        <v>0</v>
      </c>
      <c r="C128" s="167"/>
      <c r="D128" s="167"/>
      <c r="E128" s="167"/>
      <c r="F128" s="166"/>
      <c r="G128" s="166"/>
      <c r="H128" s="163"/>
      <c r="I128" s="163"/>
      <c r="J128" s="163"/>
      <c r="K128" s="163"/>
    </row>
    <row r="129" spans="1:11" s="9" customFormat="1" ht="15">
      <c r="A129" s="85"/>
      <c r="B129" s="82" t="b">
        <v>0</v>
      </c>
      <c r="C129" s="167"/>
      <c r="D129" s="167"/>
      <c r="E129" s="167"/>
      <c r="F129" s="166"/>
      <c r="G129" s="166"/>
      <c r="H129" s="163"/>
      <c r="I129" s="163"/>
      <c r="J129" s="163"/>
      <c r="K129" s="163"/>
    </row>
    <row r="130" spans="1:11" s="9" customFormat="1" ht="15">
      <c r="A130" s="86"/>
      <c r="B130" s="82" t="b">
        <v>0</v>
      </c>
      <c r="C130" s="167"/>
      <c r="D130" s="167"/>
      <c r="E130" s="167"/>
      <c r="F130" s="166"/>
      <c r="G130" s="166"/>
      <c r="H130" s="163"/>
      <c r="I130" s="163"/>
      <c r="J130" s="163"/>
      <c r="K130" s="163"/>
    </row>
    <row r="131" spans="1:11" s="9" customFormat="1" ht="15">
      <c r="A131" s="85"/>
      <c r="B131" s="82" t="b">
        <v>0</v>
      </c>
      <c r="C131" s="167"/>
      <c r="D131" s="167"/>
      <c r="E131" s="167"/>
      <c r="F131" s="166"/>
      <c r="G131" s="166"/>
      <c r="H131" s="163"/>
      <c r="I131" s="163"/>
      <c r="J131" s="163"/>
      <c r="K131" s="163"/>
    </row>
    <row r="132" spans="1:11" s="9" customFormat="1" ht="15">
      <c r="A132" s="85"/>
      <c r="B132" s="82" t="b">
        <v>0</v>
      </c>
      <c r="C132" s="167"/>
      <c r="D132" s="167"/>
      <c r="E132" s="167"/>
      <c r="F132" s="166"/>
      <c r="G132" s="166"/>
      <c r="H132" s="163"/>
      <c r="I132" s="163"/>
      <c r="J132" s="163"/>
      <c r="K132" s="163"/>
    </row>
    <row r="133" spans="1:11" s="9" customFormat="1" ht="15">
      <c r="A133" s="85"/>
      <c r="B133" s="82" t="b">
        <v>0</v>
      </c>
      <c r="C133" s="167"/>
      <c r="D133" s="167"/>
      <c r="E133" s="167"/>
      <c r="F133" s="166"/>
      <c r="G133" s="166"/>
      <c r="H133" s="163"/>
      <c r="I133" s="163"/>
      <c r="J133" s="163"/>
      <c r="K133" s="163"/>
    </row>
    <row r="134" spans="1:11" s="9" customFormat="1" ht="15">
      <c r="A134" s="86"/>
      <c r="B134" s="82" t="b">
        <v>0</v>
      </c>
      <c r="C134" s="167"/>
      <c r="D134" s="167"/>
      <c r="E134" s="167"/>
      <c r="F134" s="166"/>
      <c r="G134" s="166"/>
      <c r="H134" s="163"/>
      <c r="I134" s="163"/>
      <c r="J134" s="163"/>
      <c r="K134" s="163"/>
    </row>
    <row r="135" spans="1:11" s="9" customFormat="1" ht="15">
      <c r="A135" s="85"/>
      <c r="B135" s="82" t="b">
        <v>0</v>
      </c>
      <c r="C135" s="167"/>
      <c r="D135" s="167"/>
      <c r="E135" s="167"/>
      <c r="F135" s="166"/>
      <c r="G135" s="166"/>
      <c r="H135" s="163"/>
      <c r="I135" s="163"/>
      <c r="J135" s="163"/>
      <c r="K135" s="163"/>
    </row>
    <row r="136" spans="1:11" s="9" customFormat="1" ht="15">
      <c r="A136" s="85"/>
      <c r="B136" s="82" t="b">
        <v>0</v>
      </c>
      <c r="C136" s="167"/>
      <c r="D136" s="167"/>
      <c r="E136" s="167"/>
      <c r="F136" s="166"/>
      <c r="G136" s="166"/>
      <c r="H136" s="163"/>
      <c r="I136" s="163"/>
      <c r="J136" s="163"/>
      <c r="K136" s="163"/>
    </row>
    <row r="137" spans="1:11" ht="17" thickBot="1"/>
    <row r="138" spans="1:11" ht="23" thickTop="1" thickBot="1">
      <c r="A138" s="153" t="s">
        <v>175</v>
      </c>
      <c r="B138" s="154"/>
      <c r="C138" s="155" t="str">
        <f>IF('STEP 1 - Basic Description'!A27&lt;&gt;"", 'STEP 1 - Basic Description'!A27, "N/A")</f>
        <v>N/A</v>
      </c>
      <c r="D138" s="155"/>
      <c r="E138" s="155"/>
      <c r="F138" s="155"/>
      <c r="G138" s="155"/>
      <c r="H138" s="155"/>
      <c r="I138" s="155"/>
      <c r="J138" s="155"/>
      <c r="K138" s="156"/>
    </row>
    <row r="139" spans="1:11" ht="45" customHeight="1" thickTop="1">
      <c r="A139" s="41" t="s">
        <v>173</v>
      </c>
      <c r="B139" s="168" t="str">
        <f>IF('STEP 2 - Critical Processes'!$B$99=0,"TBD",'STEP 2 - Critical Processes'!$B$99)</f>
        <v>TBD</v>
      </c>
      <c r="C139" s="168"/>
      <c r="D139" s="168"/>
      <c r="E139" s="168"/>
      <c r="F139" s="168"/>
      <c r="G139" s="168"/>
      <c r="H139" s="168"/>
      <c r="I139" s="168"/>
      <c r="J139" s="168"/>
      <c r="K139" s="168"/>
    </row>
    <row r="140" spans="1:11">
      <c r="A140" s="158" t="s">
        <v>10</v>
      </c>
      <c r="B140" s="158"/>
      <c r="C140" s="158"/>
      <c r="D140" s="158"/>
      <c r="E140" s="158"/>
      <c r="F140" s="158"/>
      <c r="G140" s="158"/>
      <c r="H140" s="158"/>
      <c r="I140" s="158"/>
      <c r="J140" s="158"/>
      <c r="K140" s="158"/>
    </row>
    <row r="141" spans="1:11">
      <c r="A141" s="12" t="s">
        <v>11</v>
      </c>
      <c r="B141" s="19" t="s">
        <v>12</v>
      </c>
      <c r="C141" s="19" t="s">
        <v>13</v>
      </c>
      <c r="D141" s="159" t="s">
        <v>124</v>
      </c>
      <c r="E141" s="159"/>
      <c r="F141" s="159" t="s">
        <v>123</v>
      </c>
      <c r="G141" s="159"/>
      <c r="H141" s="160" t="s">
        <v>100</v>
      </c>
      <c r="I141" s="160"/>
      <c r="J141" s="160" t="s">
        <v>169</v>
      </c>
      <c r="K141" s="160"/>
    </row>
    <row r="142" spans="1:11" s="9" customFormat="1" ht="15">
      <c r="A142" s="84"/>
      <c r="B142" s="82" t="b">
        <v>0</v>
      </c>
      <c r="C142" s="75"/>
      <c r="D142" s="161"/>
      <c r="E142" s="162"/>
      <c r="F142" s="165"/>
      <c r="G142" s="162"/>
      <c r="H142" s="162"/>
      <c r="I142" s="162"/>
      <c r="J142" s="162"/>
      <c r="K142" s="162"/>
    </row>
    <row r="143" spans="1:11" s="9" customFormat="1" ht="15">
      <c r="A143" s="77"/>
      <c r="B143" s="82" t="b">
        <v>0</v>
      </c>
      <c r="C143" s="75"/>
      <c r="D143" s="161"/>
      <c r="E143" s="162"/>
      <c r="F143" s="161"/>
      <c r="G143" s="162"/>
      <c r="H143" s="163"/>
      <c r="I143" s="163"/>
      <c r="J143" s="163"/>
      <c r="K143" s="163"/>
    </row>
    <row r="144" spans="1:11" s="9" customFormat="1" ht="15">
      <c r="A144" s="77"/>
      <c r="B144" s="82" t="b">
        <v>0</v>
      </c>
      <c r="C144" s="75"/>
      <c r="D144" s="161"/>
      <c r="E144" s="162"/>
      <c r="F144" s="161"/>
      <c r="G144" s="162"/>
      <c r="H144" s="163"/>
      <c r="I144" s="163"/>
      <c r="J144" s="163"/>
      <c r="K144" s="163"/>
    </row>
    <row r="145" spans="1:11" s="9" customFormat="1" ht="15">
      <c r="A145" s="77"/>
      <c r="B145" s="82" t="b">
        <v>0</v>
      </c>
      <c r="C145" s="75"/>
      <c r="D145" s="161"/>
      <c r="E145" s="162"/>
      <c r="F145" s="161"/>
      <c r="G145" s="162"/>
      <c r="H145" s="163"/>
      <c r="I145" s="163"/>
      <c r="J145" s="163"/>
      <c r="K145" s="163"/>
    </row>
    <row r="146" spans="1:11" s="9" customFormat="1" ht="15">
      <c r="A146" s="85"/>
      <c r="B146" s="82" t="b">
        <v>0</v>
      </c>
      <c r="C146" s="75"/>
      <c r="D146" s="161"/>
      <c r="E146" s="162"/>
      <c r="F146" s="161"/>
      <c r="G146" s="162"/>
      <c r="H146" s="163"/>
      <c r="I146" s="163"/>
      <c r="J146" s="163"/>
      <c r="K146" s="163"/>
    </row>
    <row r="147" spans="1:11" s="9" customFormat="1" ht="15">
      <c r="A147" s="85"/>
      <c r="B147" s="82" t="b">
        <v>0</v>
      </c>
      <c r="C147" s="75"/>
      <c r="D147" s="161"/>
      <c r="E147" s="162"/>
      <c r="F147" s="161"/>
      <c r="G147" s="162"/>
      <c r="H147" s="163"/>
      <c r="I147" s="163"/>
      <c r="J147" s="163"/>
      <c r="K147" s="163"/>
    </row>
    <row r="148" spans="1:11" s="9" customFormat="1" ht="15">
      <c r="A148" s="85"/>
      <c r="B148" s="82" t="b">
        <v>0</v>
      </c>
      <c r="C148" s="75"/>
      <c r="D148" s="161"/>
      <c r="E148" s="162"/>
      <c r="F148" s="161"/>
      <c r="G148" s="162"/>
      <c r="H148" s="163"/>
      <c r="I148" s="163"/>
      <c r="J148" s="163"/>
      <c r="K148" s="163"/>
    </row>
    <row r="149" spans="1:11" s="9" customFormat="1" ht="15">
      <c r="A149" s="85"/>
      <c r="B149" s="82" t="b">
        <v>0</v>
      </c>
      <c r="C149" s="75"/>
      <c r="D149" s="161"/>
      <c r="E149" s="162"/>
      <c r="F149" s="161"/>
      <c r="G149" s="162"/>
      <c r="H149" s="163"/>
      <c r="I149" s="163"/>
      <c r="J149" s="163"/>
      <c r="K149" s="163"/>
    </row>
    <row r="150" spans="1:11" s="9" customFormat="1" ht="15">
      <c r="A150" s="85"/>
      <c r="B150" s="82" t="b">
        <v>0</v>
      </c>
      <c r="C150" s="75"/>
      <c r="D150" s="161"/>
      <c r="E150" s="162"/>
      <c r="F150" s="161"/>
      <c r="G150" s="162"/>
      <c r="H150" s="163"/>
      <c r="I150" s="163"/>
      <c r="J150" s="163"/>
      <c r="K150" s="163"/>
    </row>
    <row r="151" spans="1:11" s="9" customFormat="1" ht="15">
      <c r="A151" s="85"/>
      <c r="B151" s="82" t="b">
        <v>0</v>
      </c>
      <c r="C151" s="75"/>
      <c r="D151" s="161"/>
      <c r="E151" s="162"/>
      <c r="F151" s="161"/>
      <c r="G151" s="162"/>
      <c r="H151" s="163"/>
      <c r="I151" s="163"/>
      <c r="J151" s="163"/>
      <c r="K151" s="163"/>
    </row>
    <row r="152" spans="1:11">
      <c r="A152" s="158" t="s">
        <v>54</v>
      </c>
      <c r="B152" s="158"/>
      <c r="C152" s="158"/>
      <c r="D152" s="158"/>
      <c r="E152" s="158"/>
      <c r="F152" s="158"/>
      <c r="G152" s="158"/>
      <c r="H152" s="158"/>
      <c r="I152" s="158"/>
      <c r="J152" s="158"/>
      <c r="K152" s="158"/>
    </row>
    <row r="153" spans="1:11" ht="16" customHeight="1">
      <c r="A153" s="12" t="s">
        <v>11</v>
      </c>
      <c r="B153" s="19" t="s">
        <v>12</v>
      </c>
      <c r="C153" s="159" t="s">
        <v>18</v>
      </c>
      <c r="D153" s="159"/>
      <c r="E153" s="159"/>
      <c r="F153" s="159" t="s">
        <v>168</v>
      </c>
      <c r="G153" s="159"/>
      <c r="H153" s="160" t="s">
        <v>100</v>
      </c>
      <c r="I153" s="160"/>
      <c r="J153" s="160" t="s">
        <v>20</v>
      </c>
      <c r="K153" s="160"/>
    </row>
    <row r="154" spans="1:11" s="9" customFormat="1" ht="15">
      <c r="A154" s="87"/>
      <c r="B154" s="82" t="b">
        <v>0</v>
      </c>
      <c r="C154" s="166"/>
      <c r="D154" s="166"/>
      <c r="E154" s="166"/>
      <c r="F154" s="166"/>
      <c r="G154" s="166"/>
      <c r="H154" s="162"/>
      <c r="I154" s="162"/>
      <c r="J154" s="162"/>
      <c r="K154" s="162"/>
    </row>
    <row r="155" spans="1:11" s="9" customFormat="1" ht="15">
      <c r="A155" s="85"/>
      <c r="B155" s="82" t="b">
        <v>0</v>
      </c>
      <c r="C155" s="167"/>
      <c r="D155" s="167"/>
      <c r="E155" s="167"/>
      <c r="F155" s="166"/>
      <c r="G155" s="166"/>
      <c r="H155" s="163"/>
      <c r="I155" s="163"/>
      <c r="J155" s="163"/>
      <c r="K155" s="163"/>
    </row>
    <row r="156" spans="1:11" s="9" customFormat="1" ht="15">
      <c r="A156" s="85"/>
      <c r="B156" s="82" t="b">
        <v>0</v>
      </c>
      <c r="C156" s="167"/>
      <c r="D156" s="167"/>
      <c r="E156" s="167"/>
      <c r="F156" s="166"/>
      <c r="G156" s="166"/>
      <c r="H156" s="163"/>
      <c r="I156" s="163"/>
      <c r="J156" s="163"/>
      <c r="K156" s="163"/>
    </row>
    <row r="157" spans="1:11" s="9" customFormat="1" ht="15">
      <c r="A157" s="86"/>
      <c r="B157" s="82" t="b">
        <v>0</v>
      </c>
      <c r="C157" s="167"/>
      <c r="D157" s="167"/>
      <c r="E157" s="167"/>
      <c r="F157" s="166"/>
      <c r="G157" s="166"/>
      <c r="H157" s="163"/>
      <c r="I157" s="163"/>
      <c r="J157" s="163"/>
      <c r="K157" s="163"/>
    </row>
    <row r="158" spans="1:11" s="9" customFormat="1" ht="15">
      <c r="A158" s="85"/>
      <c r="B158" s="82" t="b">
        <v>0</v>
      </c>
      <c r="C158" s="167"/>
      <c r="D158" s="167"/>
      <c r="E158" s="167"/>
      <c r="F158" s="166"/>
      <c r="G158" s="166"/>
      <c r="H158" s="163"/>
      <c r="I158" s="163"/>
      <c r="J158" s="163"/>
      <c r="K158" s="163"/>
    </row>
    <row r="159" spans="1:11" s="9" customFormat="1" ht="15">
      <c r="A159" s="85"/>
      <c r="B159" s="82" t="b">
        <v>0</v>
      </c>
      <c r="C159" s="167"/>
      <c r="D159" s="167"/>
      <c r="E159" s="167"/>
      <c r="F159" s="166"/>
      <c r="G159" s="166"/>
      <c r="H159" s="163"/>
      <c r="I159" s="163"/>
      <c r="J159" s="163"/>
      <c r="K159" s="163"/>
    </row>
    <row r="160" spans="1:11" s="9" customFormat="1" ht="15">
      <c r="A160" s="85"/>
      <c r="B160" s="82" t="b">
        <v>0</v>
      </c>
      <c r="C160" s="167"/>
      <c r="D160" s="167"/>
      <c r="E160" s="167"/>
      <c r="F160" s="166"/>
      <c r="G160" s="166"/>
      <c r="H160" s="163"/>
      <c r="I160" s="163"/>
      <c r="J160" s="163"/>
      <c r="K160" s="163"/>
    </row>
    <row r="161" spans="1:11" s="9" customFormat="1" ht="15">
      <c r="A161" s="86"/>
      <c r="B161" s="82" t="b">
        <v>0</v>
      </c>
      <c r="C161" s="167"/>
      <c r="D161" s="167"/>
      <c r="E161" s="167"/>
      <c r="F161" s="166"/>
      <c r="G161" s="166"/>
      <c r="H161" s="163"/>
      <c r="I161" s="163"/>
      <c r="J161" s="163"/>
      <c r="K161" s="163"/>
    </row>
    <row r="162" spans="1:11" s="9" customFormat="1" ht="15">
      <c r="A162" s="85"/>
      <c r="B162" s="82" t="b">
        <v>0</v>
      </c>
      <c r="C162" s="167"/>
      <c r="D162" s="167"/>
      <c r="E162" s="167"/>
      <c r="F162" s="166"/>
      <c r="G162" s="166"/>
      <c r="H162" s="163"/>
      <c r="I162" s="163"/>
      <c r="J162" s="163"/>
      <c r="K162" s="163"/>
    </row>
    <row r="163" spans="1:11" s="9" customFormat="1" ht="15">
      <c r="A163" s="85"/>
      <c r="B163" s="82" t="b">
        <v>0</v>
      </c>
      <c r="C163" s="167"/>
      <c r="D163" s="167"/>
      <c r="E163" s="167"/>
      <c r="F163" s="166"/>
      <c r="G163" s="166"/>
      <c r="H163" s="163"/>
      <c r="I163" s="163"/>
      <c r="J163" s="163"/>
      <c r="K163" s="163"/>
    </row>
  </sheetData>
  <sheetProtection sheet="1" objects="1" scenarios="1" selectLockedCells="1"/>
  <mergeCells count="558">
    <mergeCell ref="C21:E21"/>
    <mergeCell ref="F21:G21"/>
    <mergeCell ref="C22:E22"/>
    <mergeCell ref="F22:G22"/>
    <mergeCell ref="C23:E23"/>
    <mergeCell ref="F23:G23"/>
    <mergeCell ref="C24:E24"/>
    <mergeCell ref="F24:G24"/>
    <mergeCell ref="C25:E25"/>
    <mergeCell ref="F25:G25"/>
    <mergeCell ref="C163:E163"/>
    <mergeCell ref="C45:E45"/>
    <mergeCell ref="C46:E46"/>
    <mergeCell ref="C47:E47"/>
    <mergeCell ref="C48:E48"/>
    <mergeCell ref="C49:E49"/>
    <mergeCell ref="C50:E50"/>
    <mergeCell ref="C51:E51"/>
    <mergeCell ref="F51:G51"/>
    <mergeCell ref="C52:E52"/>
    <mergeCell ref="C53:E53"/>
    <mergeCell ref="C54:E54"/>
    <mergeCell ref="C55:E55"/>
    <mergeCell ref="F163:G163"/>
    <mergeCell ref="D144:E144"/>
    <mergeCell ref="F144:G144"/>
    <mergeCell ref="A140:K140"/>
    <mergeCell ref="J141:K141"/>
    <mergeCell ref="J142:K142"/>
    <mergeCell ref="J143:K143"/>
    <mergeCell ref="A138:B138"/>
    <mergeCell ref="C138:K138"/>
    <mergeCell ref="B139:K139"/>
    <mergeCell ref="A111:B111"/>
    <mergeCell ref="J163:K163"/>
    <mergeCell ref="C72:E72"/>
    <mergeCell ref="C73:E73"/>
    <mergeCell ref="C74:E74"/>
    <mergeCell ref="C76:E76"/>
    <mergeCell ref="C77:E77"/>
    <mergeCell ref="C78:E78"/>
    <mergeCell ref="C75:E75"/>
    <mergeCell ref="C79:E79"/>
    <mergeCell ref="C80:E80"/>
    <mergeCell ref="C81:E81"/>
    <mergeCell ref="C82:E82"/>
    <mergeCell ref="C99:E99"/>
    <mergeCell ref="C100:E100"/>
    <mergeCell ref="C101:E101"/>
    <mergeCell ref="C102:E102"/>
    <mergeCell ref="C103:E103"/>
    <mergeCell ref="C104:E104"/>
    <mergeCell ref="C105:E105"/>
    <mergeCell ref="C106:E106"/>
    <mergeCell ref="C107:E107"/>
    <mergeCell ref="C108:E108"/>
    <mergeCell ref="C109:E109"/>
    <mergeCell ref="J158:K158"/>
    <mergeCell ref="J159:K159"/>
    <mergeCell ref="J160:K160"/>
    <mergeCell ref="J161:K161"/>
    <mergeCell ref="J162:K162"/>
    <mergeCell ref="C158:E158"/>
    <mergeCell ref="C159:E159"/>
    <mergeCell ref="C160:E160"/>
    <mergeCell ref="C161:E161"/>
    <mergeCell ref="C162:E162"/>
    <mergeCell ref="F161:G161"/>
    <mergeCell ref="H161:I161"/>
    <mergeCell ref="F162:G162"/>
    <mergeCell ref="H162:I162"/>
    <mergeCell ref="F158:G158"/>
    <mergeCell ref="H158:I158"/>
    <mergeCell ref="F159:G159"/>
    <mergeCell ref="H159:I159"/>
    <mergeCell ref="J153:K153"/>
    <mergeCell ref="J154:K154"/>
    <mergeCell ref="J155:K155"/>
    <mergeCell ref="J156:K156"/>
    <mergeCell ref="J157:K157"/>
    <mergeCell ref="C153:E153"/>
    <mergeCell ref="C154:E154"/>
    <mergeCell ref="C155:E155"/>
    <mergeCell ref="C156:E156"/>
    <mergeCell ref="C157:E157"/>
    <mergeCell ref="F157:G157"/>
    <mergeCell ref="H157:I157"/>
    <mergeCell ref="F154:G154"/>
    <mergeCell ref="H154:I154"/>
    <mergeCell ref="F155:G155"/>
    <mergeCell ref="H155:I155"/>
    <mergeCell ref="F156:G156"/>
    <mergeCell ref="H156:I156"/>
    <mergeCell ref="F153:G153"/>
    <mergeCell ref="H153:I153"/>
    <mergeCell ref="J144:K144"/>
    <mergeCell ref="J145:K145"/>
    <mergeCell ref="J146:K146"/>
    <mergeCell ref="J147:K147"/>
    <mergeCell ref="J148:K148"/>
    <mergeCell ref="J149:K149"/>
    <mergeCell ref="J150:K150"/>
    <mergeCell ref="J151:K151"/>
    <mergeCell ref="A152:K152"/>
    <mergeCell ref="D150:E150"/>
    <mergeCell ref="F150:G150"/>
    <mergeCell ref="H150:I150"/>
    <mergeCell ref="D151:E151"/>
    <mergeCell ref="F151:G151"/>
    <mergeCell ref="H151:I151"/>
    <mergeCell ref="D147:E147"/>
    <mergeCell ref="F147:G147"/>
    <mergeCell ref="H147:I147"/>
    <mergeCell ref="D148:E148"/>
    <mergeCell ref="F148:G148"/>
    <mergeCell ref="H148:I148"/>
    <mergeCell ref="D149:E149"/>
    <mergeCell ref="F149:G149"/>
    <mergeCell ref="H149:I149"/>
    <mergeCell ref="J132:K132"/>
    <mergeCell ref="J133:K133"/>
    <mergeCell ref="J134:K134"/>
    <mergeCell ref="J135:K135"/>
    <mergeCell ref="J136:K136"/>
    <mergeCell ref="C132:E132"/>
    <mergeCell ref="C133:E133"/>
    <mergeCell ref="C134:E134"/>
    <mergeCell ref="C135:E135"/>
    <mergeCell ref="C136:E136"/>
    <mergeCell ref="F135:G135"/>
    <mergeCell ref="H135:I135"/>
    <mergeCell ref="F136:G136"/>
    <mergeCell ref="H136:I136"/>
    <mergeCell ref="F132:G132"/>
    <mergeCell ref="H132:I132"/>
    <mergeCell ref="F133:G133"/>
    <mergeCell ref="H133:I133"/>
    <mergeCell ref="F134:G134"/>
    <mergeCell ref="H134:I134"/>
    <mergeCell ref="J127:K127"/>
    <mergeCell ref="J128:K128"/>
    <mergeCell ref="J129:K129"/>
    <mergeCell ref="J130:K130"/>
    <mergeCell ref="J131:K131"/>
    <mergeCell ref="C127:E127"/>
    <mergeCell ref="C128:E128"/>
    <mergeCell ref="C129:E129"/>
    <mergeCell ref="C130:E130"/>
    <mergeCell ref="C131:E131"/>
    <mergeCell ref="F129:G129"/>
    <mergeCell ref="H129:I129"/>
    <mergeCell ref="F130:G130"/>
    <mergeCell ref="H130:I130"/>
    <mergeCell ref="F131:G131"/>
    <mergeCell ref="H131:I131"/>
    <mergeCell ref="F127:G127"/>
    <mergeCell ref="H127:I127"/>
    <mergeCell ref="F128:G128"/>
    <mergeCell ref="H128:I128"/>
    <mergeCell ref="J118:K118"/>
    <mergeCell ref="J119:K119"/>
    <mergeCell ref="J120:K120"/>
    <mergeCell ref="J121:K121"/>
    <mergeCell ref="J122:K122"/>
    <mergeCell ref="J123:K123"/>
    <mergeCell ref="J124:K124"/>
    <mergeCell ref="A125:K125"/>
    <mergeCell ref="J126:K126"/>
    <mergeCell ref="C126:E126"/>
    <mergeCell ref="F126:G126"/>
    <mergeCell ref="H126:I126"/>
    <mergeCell ref="D122:E122"/>
    <mergeCell ref="F122:G122"/>
    <mergeCell ref="H122:I122"/>
    <mergeCell ref="D123:E123"/>
    <mergeCell ref="F123:G123"/>
    <mergeCell ref="H123:I123"/>
    <mergeCell ref="D124:E124"/>
    <mergeCell ref="F124:G124"/>
    <mergeCell ref="H124:I124"/>
    <mergeCell ref="F120:G120"/>
    <mergeCell ref="H120:I120"/>
    <mergeCell ref="F121:G121"/>
    <mergeCell ref="J105:K105"/>
    <mergeCell ref="J106:K106"/>
    <mergeCell ref="J107:K107"/>
    <mergeCell ref="J108:K108"/>
    <mergeCell ref="J109:K109"/>
    <mergeCell ref="J100:K100"/>
    <mergeCell ref="J101:K101"/>
    <mergeCell ref="J102:K102"/>
    <mergeCell ref="J103:K103"/>
    <mergeCell ref="J104:K104"/>
    <mergeCell ref="J92:K92"/>
    <mergeCell ref="J93:K93"/>
    <mergeCell ref="J94:K94"/>
    <mergeCell ref="J95:K95"/>
    <mergeCell ref="J96:K96"/>
    <mergeCell ref="J97:K97"/>
    <mergeCell ref="A98:K98"/>
    <mergeCell ref="J99:K99"/>
    <mergeCell ref="J82:K82"/>
    <mergeCell ref="C84:K84"/>
    <mergeCell ref="B85:K85"/>
    <mergeCell ref="A86:K86"/>
    <mergeCell ref="J87:K87"/>
    <mergeCell ref="J88:K88"/>
    <mergeCell ref="J89:K89"/>
    <mergeCell ref="J90:K90"/>
    <mergeCell ref="J91:K91"/>
    <mergeCell ref="D95:E95"/>
    <mergeCell ref="D96:E96"/>
    <mergeCell ref="D97:E97"/>
    <mergeCell ref="F94:G94"/>
    <mergeCell ref="H94:I94"/>
    <mergeCell ref="D91:E91"/>
    <mergeCell ref="F91:G91"/>
    <mergeCell ref="J77:K77"/>
    <mergeCell ref="J78:K78"/>
    <mergeCell ref="J79:K79"/>
    <mergeCell ref="J80:K80"/>
    <mergeCell ref="J81:K81"/>
    <mergeCell ref="J72:K72"/>
    <mergeCell ref="J73:K73"/>
    <mergeCell ref="J74:K74"/>
    <mergeCell ref="J75:K75"/>
    <mergeCell ref="J76:K76"/>
    <mergeCell ref="J63:K63"/>
    <mergeCell ref="J64:K64"/>
    <mergeCell ref="J65:K65"/>
    <mergeCell ref="J66:K66"/>
    <mergeCell ref="J67:K67"/>
    <mergeCell ref="J68:K68"/>
    <mergeCell ref="J69:K69"/>
    <mergeCell ref="J70:K70"/>
    <mergeCell ref="A71:K71"/>
    <mergeCell ref="D68:E68"/>
    <mergeCell ref="F68:G68"/>
    <mergeCell ref="H68:I68"/>
    <mergeCell ref="D63:E63"/>
    <mergeCell ref="F63:G63"/>
    <mergeCell ref="H63:I63"/>
    <mergeCell ref="J51:K51"/>
    <mergeCell ref="J52:K52"/>
    <mergeCell ref="J53:K53"/>
    <mergeCell ref="J54:K54"/>
    <mergeCell ref="J55:K55"/>
    <mergeCell ref="J46:K46"/>
    <mergeCell ref="J47:K47"/>
    <mergeCell ref="J48:K48"/>
    <mergeCell ref="J49:K49"/>
    <mergeCell ref="J50:K50"/>
    <mergeCell ref="J37:K37"/>
    <mergeCell ref="J38:K38"/>
    <mergeCell ref="J39:K39"/>
    <mergeCell ref="J40:K40"/>
    <mergeCell ref="J41:K41"/>
    <mergeCell ref="J42:K42"/>
    <mergeCell ref="J43:K43"/>
    <mergeCell ref="A44:K44"/>
    <mergeCell ref="J45:K45"/>
    <mergeCell ref="D42:E42"/>
    <mergeCell ref="F42:G42"/>
    <mergeCell ref="H42:I42"/>
    <mergeCell ref="D43:E43"/>
    <mergeCell ref="F43:G43"/>
    <mergeCell ref="H43:I43"/>
    <mergeCell ref="D41:E41"/>
    <mergeCell ref="F41:G41"/>
    <mergeCell ref="H41:I41"/>
    <mergeCell ref="D38:E38"/>
    <mergeCell ref="H163:I163"/>
    <mergeCell ref="D6:E6"/>
    <mergeCell ref="D7:E7"/>
    <mergeCell ref="D8:E8"/>
    <mergeCell ref="D9:E9"/>
    <mergeCell ref="D10:E10"/>
    <mergeCell ref="D11:E11"/>
    <mergeCell ref="D12:E12"/>
    <mergeCell ref="D13:E13"/>
    <mergeCell ref="D14:E14"/>
    <mergeCell ref="D15:E15"/>
    <mergeCell ref="D16:E16"/>
    <mergeCell ref="C30:K30"/>
    <mergeCell ref="B31:K31"/>
    <mergeCell ref="A32:K32"/>
    <mergeCell ref="D33:E33"/>
    <mergeCell ref="F33:G33"/>
    <mergeCell ref="H33:I33"/>
    <mergeCell ref="J33:K33"/>
    <mergeCell ref="J34:K34"/>
    <mergeCell ref="J35:K35"/>
    <mergeCell ref="J36:K36"/>
    <mergeCell ref="F160:G160"/>
    <mergeCell ref="H160:I160"/>
    <mergeCell ref="H144:I144"/>
    <mergeCell ref="D145:E145"/>
    <mergeCell ref="F145:G145"/>
    <mergeCell ref="H145:I145"/>
    <mergeCell ref="D146:E146"/>
    <mergeCell ref="F146:G146"/>
    <mergeCell ref="H146:I146"/>
    <mergeCell ref="D141:E141"/>
    <mergeCell ref="F141:G141"/>
    <mergeCell ref="H141:I141"/>
    <mergeCell ref="D142:E142"/>
    <mergeCell ref="F142:G142"/>
    <mergeCell ref="H142:I142"/>
    <mergeCell ref="D143:E143"/>
    <mergeCell ref="F143:G143"/>
    <mergeCell ref="H143:I143"/>
    <mergeCell ref="D115:E115"/>
    <mergeCell ref="F115:G115"/>
    <mergeCell ref="H115:I115"/>
    <mergeCell ref="D116:E116"/>
    <mergeCell ref="D117:E117"/>
    <mergeCell ref="C111:K111"/>
    <mergeCell ref="B112:K112"/>
    <mergeCell ref="A113:K113"/>
    <mergeCell ref="J114:K114"/>
    <mergeCell ref="J115:K115"/>
    <mergeCell ref="J116:K116"/>
    <mergeCell ref="J117:K117"/>
    <mergeCell ref="F116:G116"/>
    <mergeCell ref="H116:I116"/>
    <mergeCell ref="F117:G117"/>
    <mergeCell ref="H117:I117"/>
    <mergeCell ref="D114:E114"/>
    <mergeCell ref="F114:G114"/>
    <mergeCell ref="H114:I114"/>
    <mergeCell ref="H91:I91"/>
    <mergeCell ref="D94:E94"/>
    <mergeCell ref="F82:G82"/>
    <mergeCell ref="H82:I82"/>
    <mergeCell ref="F81:G81"/>
    <mergeCell ref="H81:I81"/>
    <mergeCell ref="A84:B84"/>
    <mergeCell ref="D93:E93"/>
    <mergeCell ref="F93:G93"/>
    <mergeCell ref="H93:I93"/>
    <mergeCell ref="D87:E87"/>
    <mergeCell ref="F87:G87"/>
    <mergeCell ref="H87:I87"/>
    <mergeCell ref="D92:E92"/>
    <mergeCell ref="F92:G92"/>
    <mergeCell ref="H92:I92"/>
    <mergeCell ref="H28:I28"/>
    <mergeCell ref="J28:K28"/>
    <mergeCell ref="C28:E28"/>
    <mergeCell ref="F28:G28"/>
    <mergeCell ref="H26:I26"/>
    <mergeCell ref="J26:K26"/>
    <mergeCell ref="H27:I27"/>
    <mergeCell ref="J27:K27"/>
    <mergeCell ref="C26:E26"/>
    <mergeCell ref="F26:G26"/>
    <mergeCell ref="C27:E27"/>
    <mergeCell ref="F27:G27"/>
    <mergeCell ref="F109:G109"/>
    <mergeCell ref="H109:I109"/>
    <mergeCell ref="D90:E90"/>
    <mergeCell ref="F90:G90"/>
    <mergeCell ref="H90:I90"/>
    <mergeCell ref="F107:G107"/>
    <mergeCell ref="H107:I107"/>
    <mergeCell ref="D88:E88"/>
    <mergeCell ref="F88:G88"/>
    <mergeCell ref="H88:I88"/>
    <mergeCell ref="D89:E89"/>
    <mergeCell ref="F89:G89"/>
    <mergeCell ref="H89:I89"/>
    <mergeCell ref="F106:G106"/>
    <mergeCell ref="H106:I106"/>
    <mergeCell ref="F99:G99"/>
    <mergeCell ref="H99:I99"/>
    <mergeCell ref="F95:G95"/>
    <mergeCell ref="H95:I95"/>
    <mergeCell ref="F96:G96"/>
    <mergeCell ref="H96:I96"/>
    <mergeCell ref="F108:G108"/>
    <mergeCell ref="H108:I108"/>
    <mergeCell ref="F104:G104"/>
    <mergeCell ref="F74:G74"/>
    <mergeCell ref="H74:I74"/>
    <mergeCell ref="F75:G75"/>
    <mergeCell ref="H75:I75"/>
    <mergeCell ref="F65:G65"/>
    <mergeCell ref="H65:I65"/>
    <mergeCell ref="D66:E66"/>
    <mergeCell ref="F66:G66"/>
    <mergeCell ref="H66:I66"/>
    <mergeCell ref="D67:E67"/>
    <mergeCell ref="F67:G67"/>
    <mergeCell ref="H67:I67"/>
    <mergeCell ref="F72:G72"/>
    <mergeCell ref="H72:I72"/>
    <mergeCell ref="F73:G73"/>
    <mergeCell ref="H73:I73"/>
    <mergeCell ref="D69:E69"/>
    <mergeCell ref="F69:G69"/>
    <mergeCell ref="H69:I69"/>
    <mergeCell ref="D70:E70"/>
    <mergeCell ref="F70:G70"/>
    <mergeCell ref="H70:I70"/>
    <mergeCell ref="D62:E62"/>
    <mergeCell ref="F62:G62"/>
    <mergeCell ref="H62:I62"/>
    <mergeCell ref="D64:E64"/>
    <mergeCell ref="F64:G64"/>
    <mergeCell ref="H64:I64"/>
    <mergeCell ref="D65:E65"/>
    <mergeCell ref="D60:E60"/>
    <mergeCell ref="F60:G60"/>
    <mergeCell ref="H60:I60"/>
    <mergeCell ref="D61:E61"/>
    <mergeCell ref="F61:G61"/>
    <mergeCell ref="H61:I61"/>
    <mergeCell ref="A59:K59"/>
    <mergeCell ref="J60:K60"/>
    <mergeCell ref="J61:K61"/>
    <mergeCell ref="J62:K62"/>
    <mergeCell ref="F38:G38"/>
    <mergeCell ref="H38:I38"/>
    <mergeCell ref="D39:E39"/>
    <mergeCell ref="F39:G39"/>
    <mergeCell ref="H39:I39"/>
    <mergeCell ref="D40:E40"/>
    <mergeCell ref="F40:G40"/>
    <mergeCell ref="H40:I40"/>
    <mergeCell ref="F47:G47"/>
    <mergeCell ref="H47:I47"/>
    <mergeCell ref="F48:G48"/>
    <mergeCell ref="H48:I48"/>
    <mergeCell ref="A57:B57"/>
    <mergeCell ref="C57:K57"/>
    <mergeCell ref="B58:K58"/>
    <mergeCell ref="F55:G55"/>
    <mergeCell ref="H55:I55"/>
    <mergeCell ref="F49:G49"/>
    <mergeCell ref="H49:I49"/>
    <mergeCell ref="F50:G50"/>
    <mergeCell ref="H121:I121"/>
    <mergeCell ref="F118:G118"/>
    <mergeCell ref="H118:I118"/>
    <mergeCell ref="F119:G119"/>
    <mergeCell ref="H119:I119"/>
    <mergeCell ref="D118:E118"/>
    <mergeCell ref="D119:E119"/>
    <mergeCell ref="D120:E120"/>
    <mergeCell ref="D121:E121"/>
    <mergeCell ref="H104:I104"/>
    <mergeCell ref="F105:G105"/>
    <mergeCell ref="H105:I105"/>
    <mergeCell ref="F97:G97"/>
    <mergeCell ref="H97:I97"/>
    <mergeCell ref="F102:G102"/>
    <mergeCell ref="H102:I102"/>
    <mergeCell ref="F103:G103"/>
    <mergeCell ref="H103:I103"/>
    <mergeCell ref="F100:G100"/>
    <mergeCell ref="H100:I100"/>
    <mergeCell ref="F101:G101"/>
    <mergeCell ref="H101:I101"/>
    <mergeCell ref="F76:G76"/>
    <mergeCell ref="H76:I76"/>
    <mergeCell ref="F77:G77"/>
    <mergeCell ref="H77:I77"/>
    <mergeCell ref="F78:G78"/>
    <mergeCell ref="H78:I78"/>
    <mergeCell ref="F79:G79"/>
    <mergeCell ref="H79:I79"/>
    <mergeCell ref="F80:G80"/>
    <mergeCell ref="H80:I80"/>
    <mergeCell ref="F52:G52"/>
    <mergeCell ref="H52:I52"/>
    <mergeCell ref="F53:G53"/>
    <mergeCell ref="H53:I53"/>
    <mergeCell ref="F54:G54"/>
    <mergeCell ref="H54:I54"/>
    <mergeCell ref="F45:G45"/>
    <mergeCell ref="H45:I45"/>
    <mergeCell ref="F46:G46"/>
    <mergeCell ref="H46:I46"/>
    <mergeCell ref="H51:I51"/>
    <mergeCell ref="H50:I50"/>
    <mergeCell ref="F34:G34"/>
    <mergeCell ref="H34:I34"/>
    <mergeCell ref="A30:B30"/>
    <mergeCell ref="D34:E34"/>
    <mergeCell ref="D35:E35"/>
    <mergeCell ref="F35:G35"/>
    <mergeCell ref="H35:I35"/>
    <mergeCell ref="D37:E37"/>
    <mergeCell ref="F37:G37"/>
    <mergeCell ref="H37:I37"/>
    <mergeCell ref="D36:E36"/>
    <mergeCell ref="F36:G36"/>
    <mergeCell ref="H36:I36"/>
    <mergeCell ref="H21:I21"/>
    <mergeCell ref="J21:K21"/>
    <mergeCell ref="H22:I22"/>
    <mergeCell ref="J22:K22"/>
    <mergeCell ref="H23:I23"/>
    <mergeCell ref="J23:K23"/>
    <mergeCell ref="H24:I24"/>
    <mergeCell ref="J24:K24"/>
    <mergeCell ref="H25:I25"/>
    <mergeCell ref="J25:K25"/>
    <mergeCell ref="H20:I20"/>
    <mergeCell ref="J20:K20"/>
    <mergeCell ref="F16:G16"/>
    <mergeCell ref="H16:I16"/>
    <mergeCell ref="J16:K16"/>
    <mergeCell ref="A17:K17"/>
    <mergeCell ref="H18:I18"/>
    <mergeCell ref="J18:K18"/>
    <mergeCell ref="C18:E18"/>
    <mergeCell ref="F18:G18"/>
    <mergeCell ref="C19:E19"/>
    <mergeCell ref="F19:G19"/>
    <mergeCell ref="C20:E20"/>
    <mergeCell ref="F20:G20"/>
    <mergeCell ref="F15:G15"/>
    <mergeCell ref="H15:I15"/>
    <mergeCell ref="J15:K15"/>
    <mergeCell ref="F7:G7"/>
    <mergeCell ref="H7:I7"/>
    <mergeCell ref="J7:K7"/>
    <mergeCell ref="F11:G11"/>
    <mergeCell ref="H19:I19"/>
    <mergeCell ref="J19:K19"/>
    <mergeCell ref="F10:G10"/>
    <mergeCell ref="H10:I10"/>
    <mergeCell ref="J10:K10"/>
    <mergeCell ref="F8:G8"/>
    <mergeCell ref="H8:I8"/>
    <mergeCell ref="J8:K8"/>
    <mergeCell ref="F9:G9"/>
    <mergeCell ref="H9:I9"/>
    <mergeCell ref="J9:K9"/>
    <mergeCell ref="H11:I11"/>
    <mergeCell ref="J11:K11"/>
    <mergeCell ref="F12:G12"/>
    <mergeCell ref="H12:I12"/>
    <mergeCell ref="J12:K12"/>
    <mergeCell ref="A3:B3"/>
    <mergeCell ref="C3:K3"/>
    <mergeCell ref="A5:K5"/>
    <mergeCell ref="F6:G6"/>
    <mergeCell ref="H6:I6"/>
    <mergeCell ref="J6:K6"/>
    <mergeCell ref="F14:G14"/>
    <mergeCell ref="H14:I14"/>
    <mergeCell ref="J14:K14"/>
    <mergeCell ref="F13:G13"/>
    <mergeCell ref="H13:I13"/>
    <mergeCell ref="J13:K13"/>
    <mergeCell ref="B4:K4"/>
  </mergeCells>
  <pageMargins left="0.5" right="0.5" top="0.5" bottom="0.5" header="0.5" footer="0.3"/>
  <pageSetup orientation="landscape" r:id="rId1"/>
  <headerFooter>
    <oddFooter>&amp;L&amp;"Calibri (Body),Regular"&amp;10&amp;KAFAFAFBusiness Impact Analysis&amp;C&amp;"Calibri (Body),Regular"&amp;10&amp;KAFAFAFIT Systems/Applications and Special Equipment</oddFooter>
  </headerFooter>
  <rowBreaks count="5" manualBreakCount="5">
    <brk id="29" max="16383" man="1"/>
    <brk id="56" max="16383" man="1"/>
    <brk id="83" max="16383" man="1"/>
    <brk id="110" max="16383" man="1"/>
    <brk id="137" max="16383"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4206674C-1A1E-1C4D-98EB-D5BBF868A0AF}">
          <x14:formula1>
            <xm:f>'Lookup Values'!$D$2:$D$3</xm:f>
          </x14:formula1>
          <xm:sqref>H19:I28 H7:I16 H46:I55 H34:I43 H73:I82 H61:I70 H100:I109 H88:I97 H127:I136 H115:I124 H154:I163 H142:I151</xm:sqref>
        </x14:dataValidation>
        <x14:dataValidation type="list" allowBlank="1" showInputMessage="1" showErrorMessage="1" xr:uid="{10692B16-F20E-FD4D-8262-F975698F033E}">
          <x14:formula1>
            <xm:f>'Lookup Values'!$F$2:$F$4</xm:f>
          </x14:formula1>
          <xm:sqref>J19:K28 J7:K16 J46:K55 J34:K43 J73:K82 J61:K70 J100:K109 J88:K97 J127:K136 J115:K124 J154:K163 J142:K151</xm:sqref>
        </x14:dataValidation>
        <x14:dataValidation type="list" allowBlank="1" showInputMessage="1" showErrorMessage="1" xr:uid="{D4E1950C-85A1-7749-8768-7B4735E5FD9A}">
          <x14:formula1>
            <xm:f>'Lookup Values'!$A$2:$A$5</xm:f>
          </x14:formula1>
          <xm:sqref>C115:C124 C7:C16 C88:C97 C34:C43 C142:C151 C61:C70 F19:G28 F46:G55 F73:G82 F100:G109 F127:G136 F154:G163</xm:sqref>
        </x14:dataValidation>
        <x14:dataValidation type="list" allowBlank="1" showInputMessage="1" showErrorMessage="1" xr:uid="{7940E951-CC81-B54D-9C06-67BF8ED59B40}">
          <x14:formula1>
            <xm:f>'Lookup Values'!$H$8:$H$11</xm:f>
          </x14:formula1>
          <xm:sqref>C46:C55 C154:C163 C127:C136 C19:C28 C100:C109 C73:C82</xm:sqref>
        </x14:dataValidation>
        <x14:dataValidation type="list" allowBlank="1" showInputMessage="1" showErrorMessage="1" xr:uid="{183E8B0D-573D-504C-A38E-BC75253F735D}">
          <x14:formula1>
            <xm:f>'Lookup Values'!$A$15:$A$29</xm:f>
          </x14:formula1>
          <xm:sqref>D7:E16 D34:E43 D61:E70 D88:E97 D115:E124 D142:E151</xm:sqref>
        </x14:dataValidation>
        <x14:dataValidation type="list" allowBlank="1" showInputMessage="1" showErrorMessage="1" xr:uid="{6556E2EA-975E-8249-A410-1D5BDC2ADCED}">
          <x14:formula1>
            <xm:f>'Lookup Values'!$F$15:$F$29</xm:f>
          </x14:formula1>
          <xm:sqref>F7:G16 F34:G43 F61:G70 F88:G97 F115:G124 F142:G151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7671D-3E04-4344-8C06-25EC31DD2E7D}">
  <dimension ref="A1:I47"/>
  <sheetViews>
    <sheetView zoomScale="150" zoomScaleNormal="150" zoomScaleSheetLayoutView="111" workbookViewId="0">
      <selection activeCell="H44" sqref="H44:I44"/>
    </sheetView>
  </sheetViews>
  <sheetFormatPr baseColWidth="10" defaultColWidth="11" defaultRowHeight="16"/>
  <cols>
    <col min="1" max="1" width="29.33203125" customWidth="1"/>
    <col min="4" max="4" width="13.83203125" customWidth="1"/>
    <col min="5" max="5" width="12.5" customWidth="1"/>
    <col min="8" max="8" width="9" customWidth="1"/>
    <col min="9" max="9" width="11.33203125" customWidth="1"/>
  </cols>
  <sheetData>
    <row r="1" spans="1:9" ht="21">
      <c r="A1" s="47" t="s">
        <v>176</v>
      </c>
      <c r="B1" s="24"/>
      <c r="C1" s="24"/>
      <c r="D1" s="24"/>
      <c r="E1" s="24"/>
      <c r="F1" s="24"/>
      <c r="G1" s="24"/>
      <c r="H1" s="24"/>
      <c r="I1" s="24"/>
    </row>
    <row r="3" spans="1:9" ht="188" customHeight="1">
      <c r="A3" s="97" t="s">
        <v>119</v>
      </c>
      <c r="B3" s="169"/>
      <c r="C3" s="169"/>
      <c r="D3" s="169"/>
      <c r="E3" s="169"/>
      <c r="F3" s="169"/>
      <c r="G3" s="169"/>
      <c r="H3" s="169"/>
      <c r="I3" s="169"/>
    </row>
    <row r="4" spans="1:9">
      <c r="A4" s="170" t="s">
        <v>118</v>
      </c>
      <c r="B4" s="170"/>
      <c r="C4" s="170"/>
      <c r="D4" s="170"/>
      <c r="E4" s="170"/>
      <c r="F4" s="170"/>
      <c r="G4" s="170"/>
      <c r="H4" s="170"/>
      <c r="I4" s="170"/>
    </row>
    <row r="5" spans="1:9" ht="17" thickBot="1">
      <c r="A5" s="22"/>
    </row>
    <row r="6" spans="1:9" ht="23" thickTop="1" thickBot="1">
      <c r="A6" s="153" t="s">
        <v>175</v>
      </c>
      <c r="B6" s="154"/>
      <c r="C6" s="155" t="str">
        <f>IF('STEP 1 - Basic Description'!A22&lt;&gt;"", 'STEP 1 - Basic Description'!A22, "N/A")</f>
        <v>N/A</v>
      </c>
      <c r="D6" s="155"/>
      <c r="E6" s="155"/>
      <c r="F6" s="155"/>
      <c r="G6" s="155"/>
      <c r="H6" s="155"/>
      <c r="I6" s="156"/>
    </row>
    <row r="7" spans="1:9" ht="45" customHeight="1" thickTop="1">
      <c r="A7" s="41" t="s">
        <v>173</v>
      </c>
      <c r="B7" s="164" t="str">
        <f>IF('STEP 2 - Critical Processes'!$B$4=0,"TBD",'STEP 2 - Critical Processes'!$B$4)</f>
        <v>TBD</v>
      </c>
      <c r="C7" s="164"/>
      <c r="D7" s="164"/>
      <c r="E7" s="164"/>
      <c r="F7" s="164"/>
      <c r="G7" s="164"/>
      <c r="H7" s="164"/>
      <c r="I7" s="164"/>
    </row>
    <row r="8" spans="1:9" ht="17" thickBot="1">
      <c r="A8" s="22"/>
      <c r="B8" s="22"/>
      <c r="C8" s="22"/>
      <c r="D8" s="60" t="s">
        <v>147</v>
      </c>
    </row>
    <row r="9" spans="1:9" ht="17" thickTop="1">
      <c r="A9" s="22" t="s">
        <v>120</v>
      </c>
      <c r="B9" s="22"/>
      <c r="C9" s="22"/>
      <c r="D9" s="67" t="str" cm="1">
        <f t="array" ref="D9">IFERROR(
    ROUND(
        AVERAGE(
            IF('STEP 3 - IT and Equipment'!D7:D16&lt;&gt;"",
                VLOOKUP('STEP 3 - IT and Equipment'!D7:D16, 'Lookup Values'!A15:B29, 2, FALSE) / 60
            )
        ),
        2
    ),
    "No Logged Data"
)</f>
        <v>No Logged Data</v>
      </c>
      <c r="F9" s="54" t="s">
        <v>148</v>
      </c>
      <c r="G9" s="55"/>
      <c r="H9" s="171"/>
      <c r="I9" s="172"/>
    </row>
    <row r="10" spans="1:9">
      <c r="A10" s="22" t="s">
        <v>121</v>
      </c>
      <c r="B10" s="22"/>
      <c r="C10" s="22"/>
      <c r="D10" s="67" t="str" cm="1">
        <f t="array" ref="D10">IFERROR(
    IF(
        COUNTA('STEP 3 - IT and Equipment'!D7:D16) = 0,
        "No Logged Data",
        ROUND(
            MIN(
                IF('STEP 3 - IT and Equipment'!D7:D16&lt;&gt;"",
                    VLOOKUP('STEP 3 - IT and Equipment'!D7:D16, 'Lookup Values'!A15:B29, 2, FALSE)
                )
            ) / 60,
            2
        )
    ),
    "No Logged Data"
)</f>
        <v>No Logged Data</v>
      </c>
      <c r="F10" s="56"/>
      <c r="I10" s="57"/>
    </row>
    <row r="11" spans="1:9" ht="17" thickBot="1">
      <c r="A11" s="22" t="s">
        <v>122</v>
      </c>
      <c r="B11" s="22"/>
      <c r="C11" s="22"/>
      <c r="D11" s="67" t="str" cm="1">
        <f t="array" ref="D11">IFERROR(
    IF(
        COUNTA('STEP 3 - IT and Equipment'!D7:D16) = 0,
        "No Logged Data",
        ROUND(
            MAX(
                IF('STEP 3 - IT and Equipment'!D7:D16&lt;&gt;"",
                    VLOOKUP('STEP 3 - IT and Equipment'!D7:D16, 'Lookup Values'!A15:B29, 2, FALSE)
                )
            ) / 60,
            2
        )
    ),
    "No Logged Data"
)</f>
        <v>No Logged Data</v>
      </c>
      <c r="F11" s="58" t="s">
        <v>117</v>
      </c>
      <c r="G11" s="59"/>
      <c r="H11" s="173"/>
      <c r="I11" s="174"/>
    </row>
    <row r="12" spans="1:9" ht="18" thickTop="1" thickBot="1"/>
    <row r="13" spans="1:9" ht="23" thickTop="1" thickBot="1">
      <c r="A13" s="153" t="s">
        <v>175</v>
      </c>
      <c r="B13" s="154"/>
      <c r="C13" s="155" t="str">
        <f>IF('STEP 1 - Basic Description'!A23&lt;&gt;"", 'STEP 1 - Basic Description'!A23, "N/A")</f>
        <v>N/A</v>
      </c>
      <c r="D13" s="155"/>
      <c r="E13" s="155"/>
      <c r="F13" s="155"/>
      <c r="G13" s="155"/>
      <c r="H13" s="155"/>
      <c r="I13" s="156"/>
    </row>
    <row r="14" spans="1:9" ht="45" customHeight="1" thickTop="1">
      <c r="A14" s="41" t="s">
        <v>173</v>
      </c>
      <c r="B14" s="164" t="str">
        <f>IF('STEP 2 - Critical Processes'!$B$23=0,"TBD",'STEP 2 - Critical Processes'!$B$23)</f>
        <v>TBD</v>
      </c>
      <c r="C14" s="164"/>
      <c r="D14" s="164"/>
      <c r="E14" s="164"/>
      <c r="F14" s="164"/>
      <c r="G14" s="164"/>
      <c r="H14" s="164"/>
      <c r="I14" s="164"/>
    </row>
    <row r="15" spans="1:9" ht="17" thickBot="1">
      <c r="A15" s="22"/>
      <c r="B15" s="22"/>
      <c r="C15" s="22"/>
      <c r="D15" s="60" t="s">
        <v>147</v>
      </c>
    </row>
    <row r="16" spans="1:9" ht="17" thickTop="1">
      <c r="A16" s="22" t="s">
        <v>120</v>
      </c>
      <c r="B16" s="22"/>
      <c r="C16" s="22"/>
      <c r="D16" s="67" t="str" cm="1">
        <f t="array" ref="D16">IFERROR(
    ROUND(
        AVERAGE(
            IF('STEP 3 - IT and Equipment'!D34:D43&lt;&gt;"",
                VLOOKUP('STEP 3 - IT and Equipment'!D34:D43, 'Lookup Values'!A15:B29, 2, FALSE) / 60
            )
        ),
        2
    ),
    "No Logged Data"
)</f>
        <v>No Logged Data</v>
      </c>
      <c r="F16" s="54" t="s">
        <v>148</v>
      </c>
      <c r="G16" s="55"/>
      <c r="H16" s="171"/>
      <c r="I16" s="172"/>
    </row>
    <row r="17" spans="1:9">
      <c r="A17" s="22" t="s">
        <v>121</v>
      </c>
      <c r="B17" s="22"/>
      <c r="C17" s="22"/>
      <c r="D17" s="67" t="str" cm="1">
        <f t="array" ref="D17">IFERROR(
    IF(
        COUNTA('STEP 3 - IT and Equipment'!D34:D43) = 0,
        "No Logged Data",
        ROUND(
            MIN(
                IF('STEP 3 - IT and Equipment'!D34:D43&lt;&gt;"",
                    VLOOKUP('STEP 3 - IT and Equipment'!D34:D43, 'Lookup Values'!A15:B29, 2, FALSE)
                )
            ) / 60,
            2
        )
    ),
    "No Logged Data"
)</f>
        <v>No Logged Data</v>
      </c>
      <c r="F17" s="56"/>
      <c r="I17" s="57"/>
    </row>
    <row r="18" spans="1:9" ht="17" thickBot="1">
      <c r="A18" s="22" t="s">
        <v>122</v>
      </c>
      <c r="B18" s="22"/>
      <c r="C18" s="22"/>
      <c r="D18" s="67" t="str" cm="1">
        <f t="array" ref="D18">IFERROR(
    IF(
        COUNTA('STEP 3 - IT and Equipment'!D34:D43) = 0,
        "No Logged Data",
        ROUND(
            MAX(
                IF('STEP 3 - IT and Equipment'!D34:D43&lt;&gt;"",
                    VLOOKUP('STEP 3 - IT and Equipment'!D34:D43, 'Lookup Values'!A15:B29, 2, FALSE)
                )
            ) / 60,
            2
        )
    ),
    "No Logged Data"
)</f>
        <v>No Logged Data</v>
      </c>
      <c r="F18" s="58" t="s">
        <v>117</v>
      </c>
      <c r="G18" s="59"/>
      <c r="H18" s="173"/>
      <c r="I18" s="174"/>
    </row>
    <row r="19" spans="1:9" ht="18" thickTop="1" thickBot="1"/>
    <row r="20" spans="1:9" ht="23" thickTop="1" thickBot="1">
      <c r="A20" s="153" t="s">
        <v>175</v>
      </c>
      <c r="B20" s="154"/>
      <c r="C20" s="155" t="str">
        <f>IF('STEP 1 - Basic Description'!A24&lt;&gt;"", 'STEP 1 - Basic Description'!A24, "N/A")</f>
        <v>N/A</v>
      </c>
      <c r="D20" s="155"/>
      <c r="E20" s="155"/>
      <c r="F20" s="155"/>
      <c r="G20" s="155"/>
      <c r="H20" s="155"/>
      <c r="I20" s="156"/>
    </row>
    <row r="21" spans="1:9" ht="45" customHeight="1" thickTop="1">
      <c r="A21" s="41" t="s">
        <v>173</v>
      </c>
      <c r="B21" s="164" t="str">
        <f>IF('STEP 2 - Critical Processes'!$B$42=0,"TBD",'STEP 2 - Critical Processes'!$B$42)</f>
        <v>TBD</v>
      </c>
      <c r="C21" s="164"/>
      <c r="D21" s="164"/>
      <c r="E21" s="164"/>
      <c r="F21" s="164"/>
      <c r="G21" s="164"/>
      <c r="H21" s="164"/>
      <c r="I21" s="164"/>
    </row>
    <row r="22" spans="1:9" ht="17" thickBot="1">
      <c r="A22" s="22"/>
      <c r="B22" s="22"/>
      <c r="C22" s="22"/>
      <c r="D22" s="60" t="s">
        <v>147</v>
      </c>
    </row>
    <row r="23" spans="1:9" ht="17" thickTop="1">
      <c r="A23" s="22" t="s">
        <v>120</v>
      </c>
      <c r="B23" s="22"/>
      <c r="C23" s="22"/>
      <c r="D23" s="67" t="str" cm="1">
        <f t="array" ref="D23">IFERROR(
    ROUND(
        AVERAGE(
            IF('STEP 3 - IT and Equipment'!D61:D70&lt;&gt;"",
                VLOOKUP('STEP 3 - IT and Equipment'!D61:D70, 'Lookup Values'!A15:B29, 2, FALSE) / 60
            )
        ),
        2
    ),
    "No Logged Data"
)</f>
        <v>No Logged Data</v>
      </c>
      <c r="F23" s="54" t="s">
        <v>148</v>
      </c>
      <c r="G23" s="55"/>
      <c r="H23" s="171"/>
      <c r="I23" s="172"/>
    </row>
    <row r="24" spans="1:9">
      <c r="A24" s="22" t="s">
        <v>121</v>
      </c>
      <c r="B24" s="22"/>
      <c r="C24" s="22"/>
      <c r="D24" s="67" t="str" cm="1">
        <f t="array" ref="D24">IFERROR(
    IF(
        COUNTA('STEP 3 - IT and Equipment'!D61:D70) = 0,
        "No Logged Data",
        ROUND(
            MIN(
                IF('STEP 3 - IT and Equipment'!D61:D70&lt;&gt;"",
                    VLOOKUP('STEP 3 - IT and Equipment'!D61:D70, 'Lookup Values'!A15:B29, 2, FALSE)
                )
            ) / 60,
            2
        )
    ),
    "No Logged Data"
)</f>
        <v>No Logged Data</v>
      </c>
      <c r="F24" s="56"/>
      <c r="I24" s="57"/>
    </row>
    <row r="25" spans="1:9" ht="17" thickBot="1">
      <c r="A25" s="22" t="s">
        <v>122</v>
      </c>
      <c r="B25" s="22"/>
      <c r="C25" s="22"/>
      <c r="D25" s="67" t="str" cm="1">
        <f t="array" ref="D25">IFERROR(
    IF(
        COUNTA('STEP 3 - IT and Equipment'!D61:D70) = 0,
        "No Logged Data",
        ROUND(
            MAX(
                IF('STEP 3 - IT and Equipment'!D61:D70&lt;&gt;"",
                    VLOOKUP('STEP 3 - IT and Equipment'!D61:D70, 'Lookup Values'!A15:B29, 2, FALSE)
                )
            ) / 60,
            2
        )
    ),
    "No Logged Data"
)</f>
        <v>No Logged Data</v>
      </c>
      <c r="F25" s="58" t="s">
        <v>117</v>
      </c>
      <c r="G25" s="59"/>
      <c r="H25" s="173"/>
      <c r="I25" s="174"/>
    </row>
    <row r="26" spans="1:9" ht="18" thickTop="1" thickBot="1"/>
    <row r="27" spans="1:9" ht="23" thickTop="1" thickBot="1">
      <c r="A27" s="153" t="s">
        <v>175</v>
      </c>
      <c r="B27" s="154"/>
      <c r="C27" s="155" t="str">
        <f>IF('STEP 1 - Basic Description'!A25&lt;&gt;"", 'STEP 1 - Basic Description'!A25, "N/A")</f>
        <v>N/A</v>
      </c>
      <c r="D27" s="155"/>
      <c r="E27" s="155"/>
      <c r="F27" s="155"/>
      <c r="G27" s="155"/>
      <c r="H27" s="155"/>
      <c r="I27" s="156"/>
    </row>
    <row r="28" spans="1:9" ht="45" customHeight="1" thickTop="1">
      <c r="A28" s="41" t="s">
        <v>173</v>
      </c>
      <c r="B28" s="164" t="str">
        <f>IF('STEP 2 - Critical Processes'!$B$61=0,"TBD",'STEP 2 - Critical Processes'!$B$61)</f>
        <v>TBD</v>
      </c>
      <c r="C28" s="164"/>
      <c r="D28" s="164"/>
      <c r="E28" s="164"/>
      <c r="F28" s="164"/>
      <c r="G28" s="164"/>
      <c r="H28" s="164"/>
      <c r="I28" s="164"/>
    </row>
    <row r="29" spans="1:9" ht="17" thickBot="1">
      <c r="A29" s="22"/>
      <c r="B29" s="22"/>
      <c r="C29" s="22"/>
      <c r="D29" s="60" t="s">
        <v>147</v>
      </c>
    </row>
    <row r="30" spans="1:9" ht="17" thickTop="1">
      <c r="A30" s="22" t="s">
        <v>120</v>
      </c>
      <c r="B30" s="22"/>
      <c r="C30" s="22"/>
      <c r="D30" s="67" t="str" cm="1">
        <f t="array" ref="D30">IFERROR(
    ROUND(
        AVERAGE(
            IF('STEP 3 - IT and Equipment'!D88:D97&lt;&gt;"",
                VLOOKUP('STEP 3 - IT and Equipment'!D88:D97, 'Lookup Values'!A15:B29, 2, FALSE) / 60
            )
        ),
        2
    ),
    "No Logged Data"
)</f>
        <v>No Logged Data</v>
      </c>
      <c r="F30" s="54" t="s">
        <v>148</v>
      </c>
      <c r="G30" s="55"/>
      <c r="H30" s="171"/>
      <c r="I30" s="172"/>
    </row>
    <row r="31" spans="1:9">
      <c r="A31" s="22" t="s">
        <v>121</v>
      </c>
      <c r="B31" s="22"/>
      <c r="C31" s="22"/>
      <c r="D31" s="67" t="str" cm="1">
        <f t="array" ref="D31">IFERROR(
    IF(
        COUNTA('STEP 3 - IT and Equipment'!D88:D97) = 0,
        "No Logged Data",
        ROUND(
            MIN(
                IF('STEP 3 - IT and Equipment'!D88:D97&lt;&gt;"",
                    VLOOKUP('STEP 3 - IT and Equipment'!D88:D97, 'Lookup Values'!A15:B29, 2, FALSE)
                )
            ) / 60,
            2
        )
    ),
    "No Logged Data"
)</f>
        <v>No Logged Data</v>
      </c>
      <c r="F31" s="56"/>
      <c r="I31" s="57"/>
    </row>
    <row r="32" spans="1:9" ht="17" thickBot="1">
      <c r="A32" s="22" t="s">
        <v>122</v>
      </c>
      <c r="B32" s="22"/>
      <c r="C32" s="22"/>
      <c r="D32" s="67" t="str" cm="1">
        <f t="array" ref="D32">IFERROR(
    IF(
        COUNTA('STEP 3 - IT and Equipment'!D88:D97) = 0,
        "No Logged Data",
        ROUND(
            MAX(
                IF('STEP 3 - IT and Equipment'!D88:D97&lt;&gt;"",
                    VLOOKUP('STEP 3 - IT and Equipment'!D88:D97, 'Lookup Values'!A15:B29, 2, FALSE)
                )
            ) / 60,
            2
        )
    ),
    "No Logged Data"
)</f>
        <v>No Logged Data</v>
      </c>
      <c r="F32" s="58" t="s">
        <v>117</v>
      </c>
      <c r="G32" s="59"/>
      <c r="H32" s="173"/>
      <c r="I32" s="174"/>
    </row>
    <row r="33" spans="1:9" ht="18" thickTop="1" thickBot="1"/>
    <row r="34" spans="1:9" ht="23" thickTop="1" thickBot="1">
      <c r="A34" s="153" t="s">
        <v>175</v>
      </c>
      <c r="B34" s="154"/>
      <c r="C34" s="155" t="str">
        <f>IF('STEP 1 - Basic Description'!A26&lt;&gt;"", 'STEP 1 - Basic Description'!A26, "N/A")</f>
        <v>N/A</v>
      </c>
      <c r="D34" s="155"/>
      <c r="E34" s="155"/>
      <c r="F34" s="155"/>
      <c r="G34" s="155"/>
      <c r="H34" s="155"/>
      <c r="I34" s="156"/>
    </row>
    <row r="35" spans="1:9" ht="45" customHeight="1" thickTop="1">
      <c r="A35" s="41" t="s">
        <v>173</v>
      </c>
      <c r="B35" s="164" t="str">
        <f>IF('STEP 2 - Critical Processes'!$B$80=0,"TBD",'STEP 2 - Critical Processes'!$B$80)</f>
        <v>TBD</v>
      </c>
      <c r="C35" s="164"/>
      <c r="D35" s="164"/>
      <c r="E35" s="164"/>
      <c r="F35" s="164"/>
      <c r="G35" s="164"/>
      <c r="H35" s="164"/>
      <c r="I35" s="164"/>
    </row>
    <row r="36" spans="1:9" ht="17" thickBot="1">
      <c r="A36" s="22"/>
      <c r="B36" s="22"/>
      <c r="C36" s="22"/>
      <c r="D36" s="60" t="s">
        <v>147</v>
      </c>
    </row>
    <row r="37" spans="1:9" ht="17" thickTop="1">
      <c r="A37" s="22" t="s">
        <v>120</v>
      </c>
      <c r="B37" s="22"/>
      <c r="C37" s="22"/>
      <c r="D37" s="67" t="str" cm="1">
        <f t="array" ref="D37">IFERROR(
    ROUND(
        AVERAGE(
            IF('STEP 3 - IT and Equipment'!D115:D124&lt;&gt;"",
                VLOOKUP('STEP 3 - IT and Equipment'!D115:D124, 'Lookup Values'!A15:B29, 2, FALSE) / 60
            )
        ),
        2
    ),
    "No Logged Data"
)</f>
        <v>No Logged Data</v>
      </c>
      <c r="F37" s="54" t="s">
        <v>148</v>
      </c>
      <c r="G37" s="55"/>
      <c r="H37" s="171"/>
      <c r="I37" s="172"/>
    </row>
    <row r="38" spans="1:9">
      <c r="A38" s="22" t="s">
        <v>121</v>
      </c>
      <c r="B38" s="22"/>
      <c r="C38" s="22"/>
      <c r="D38" s="67" t="str" cm="1">
        <f t="array" ref="D38">IFERROR(
    IF(
        COUNTA('STEP 3 - IT and Equipment'!D115:D124) = 0,
        "No Logged Data",
        ROUND(
            MIN(
                IF('STEP 3 - IT and Equipment'!D115:D124&lt;&gt;"",
                    VLOOKUP('STEP 3 - IT and Equipment'!D115:D124, 'Lookup Values'!A15:B29, 2, FALSE)
                )
            ) / 60,
            2
        )
    ),
    "No Logged Data"
)</f>
        <v>No Logged Data</v>
      </c>
      <c r="F38" s="56"/>
      <c r="I38" s="57"/>
    </row>
    <row r="39" spans="1:9" ht="17" thickBot="1">
      <c r="A39" s="22" t="s">
        <v>122</v>
      </c>
      <c r="B39" s="22"/>
      <c r="C39" s="22"/>
      <c r="D39" s="67" t="str" cm="1">
        <f t="array" ref="D39">IFERROR(
    IF(
        COUNTA('STEP 3 - IT and Equipment'!D115:D124) = 0,
        "No Logged Data",
        ROUND(
            MAX(
                IF('STEP 3 - IT and Equipment'!D115:D124&lt;&gt;"",
                    VLOOKUP('STEP 3 - IT and Equipment'!D115:D124, 'Lookup Values'!A15:B29, 2, FALSE)
                )
            ) / 60,
            2
        )
    ),
    "No Logged Data"
)</f>
        <v>No Logged Data</v>
      </c>
      <c r="F39" s="58" t="s">
        <v>117</v>
      </c>
      <c r="G39" s="59"/>
      <c r="H39" s="173"/>
      <c r="I39" s="174"/>
    </row>
    <row r="40" spans="1:9" ht="18" thickTop="1" thickBot="1"/>
    <row r="41" spans="1:9" ht="23" thickTop="1" thickBot="1">
      <c r="A41" s="153" t="s">
        <v>175</v>
      </c>
      <c r="B41" s="154"/>
      <c r="C41" s="155" t="str">
        <f>IF('STEP 1 - Basic Description'!A27&lt;&gt;"", 'STEP 1 - Basic Description'!A27, "N/A")</f>
        <v>N/A</v>
      </c>
      <c r="D41" s="155"/>
      <c r="E41" s="155"/>
      <c r="F41" s="155"/>
      <c r="G41" s="155"/>
      <c r="H41" s="155"/>
      <c r="I41" s="156"/>
    </row>
    <row r="42" spans="1:9" ht="45" customHeight="1" thickTop="1">
      <c r="A42" s="41" t="s">
        <v>173</v>
      </c>
      <c r="B42" s="164" t="str">
        <f>IF('STEP 2 - Critical Processes'!$B$99=0,"TBD",'STEP 2 - Critical Processes'!$B$99)</f>
        <v>TBD</v>
      </c>
      <c r="C42" s="164"/>
      <c r="D42" s="164"/>
      <c r="E42" s="164"/>
      <c r="F42" s="164"/>
      <c r="G42" s="164"/>
      <c r="H42" s="164"/>
      <c r="I42" s="164"/>
    </row>
    <row r="43" spans="1:9" ht="17" thickBot="1">
      <c r="A43" s="22"/>
      <c r="B43" s="22"/>
      <c r="C43" s="22"/>
      <c r="D43" s="60" t="s">
        <v>147</v>
      </c>
    </row>
    <row r="44" spans="1:9" ht="17" thickTop="1">
      <c r="A44" s="22" t="s">
        <v>120</v>
      </c>
      <c r="B44" s="22"/>
      <c r="C44" s="22"/>
      <c r="D44" s="67" t="str" cm="1">
        <f t="array" ref="D44">IFERROR(
    ROUND(
        AVERAGE(
            IF('STEP 3 - IT and Equipment'!D142:D151&lt;&gt;"",
                VLOOKUP('STEP 3 - IT and Equipment'!D142:D151, 'Lookup Values'!A15:B29, 2, FALSE) / 60
            )
        ),
        2
    ),
    "No Logged Data"
)</f>
        <v>No Logged Data</v>
      </c>
      <c r="F44" s="54" t="s">
        <v>148</v>
      </c>
      <c r="G44" s="55"/>
      <c r="H44" s="171"/>
      <c r="I44" s="172"/>
    </row>
    <row r="45" spans="1:9">
      <c r="A45" s="22" t="s">
        <v>121</v>
      </c>
      <c r="B45" s="22"/>
      <c r="C45" s="22"/>
      <c r="D45" s="67" t="str" cm="1">
        <f t="array" ref="D45">IFERROR(
    IF(
        COUNTA('STEP 3 - IT and Equipment'!D142:D151) = 0,
        "No Logged Data",
        ROUND(
            MIN(
                IF('STEP 3 - IT and Equipment'!D142:D151&lt;&gt;"",
                    VLOOKUP('STEP 3 - IT and Equipment'!D142:D151, 'Lookup Values'!A15:B29, 2, FALSE)
                )
            ) / 60,
            2
        )
    ),
    "No Logged Data"
)</f>
        <v>No Logged Data</v>
      </c>
      <c r="F45" s="56"/>
      <c r="I45" s="57"/>
    </row>
    <row r="46" spans="1:9" ht="17" thickBot="1">
      <c r="A46" s="22" t="s">
        <v>122</v>
      </c>
      <c r="B46" s="22"/>
      <c r="C46" s="22"/>
      <c r="D46" s="67" t="str" cm="1">
        <f t="array" ref="D46">IFERROR(
    IF(
        COUNTA('STEP 3 - IT and Equipment'!D142:D151) = 0,
        "No Logged Data",
        ROUND(
            MAX(
                IF('STEP 3 - IT and Equipment'!D142:D151&lt;&gt;"",
                    VLOOKUP('STEP 3 - IT and Equipment'!D142:D151, 'Lookup Values'!A15:B29, 2, FALSE)
                )
            ) / 60,
            2
        )
    ),
    "No Logged Data"
)</f>
        <v>No Logged Data</v>
      </c>
      <c r="F46" s="58" t="s">
        <v>117</v>
      </c>
      <c r="G46" s="59"/>
      <c r="H46" s="173"/>
      <c r="I46" s="174"/>
    </row>
    <row r="47" spans="1:9" ht="17" thickTop="1"/>
  </sheetData>
  <sheetProtection sheet="1" objects="1" scenarios="1" selectLockedCells="1"/>
  <mergeCells count="32">
    <mergeCell ref="B42:I42"/>
    <mergeCell ref="H44:I44"/>
    <mergeCell ref="H46:I46"/>
    <mergeCell ref="A34:B34"/>
    <mergeCell ref="C34:I34"/>
    <mergeCell ref="B35:I35"/>
    <mergeCell ref="H37:I37"/>
    <mergeCell ref="H39:I39"/>
    <mergeCell ref="A41:B41"/>
    <mergeCell ref="C41:I41"/>
    <mergeCell ref="H32:I32"/>
    <mergeCell ref="H16:I16"/>
    <mergeCell ref="H18:I18"/>
    <mergeCell ref="A20:B20"/>
    <mergeCell ref="C20:I20"/>
    <mergeCell ref="B21:I21"/>
    <mergeCell ref="H23:I23"/>
    <mergeCell ref="H25:I25"/>
    <mergeCell ref="A27:B27"/>
    <mergeCell ref="C27:I27"/>
    <mergeCell ref="B28:I28"/>
    <mergeCell ref="H30:I30"/>
    <mergeCell ref="H9:I9"/>
    <mergeCell ref="H11:I11"/>
    <mergeCell ref="A13:B13"/>
    <mergeCell ref="C13:I13"/>
    <mergeCell ref="B14:I14"/>
    <mergeCell ref="A6:B6"/>
    <mergeCell ref="C6:I6"/>
    <mergeCell ref="B7:I7"/>
    <mergeCell ref="A3:I3"/>
    <mergeCell ref="A4:I4"/>
  </mergeCells>
  <dataValidations count="1">
    <dataValidation type="whole" allowBlank="1" showInputMessage="1" showErrorMessage="1" promptTitle="Whole Number" prompt="Insert whole number only" sqref="H9:I9 H16:I16 H23:I23 H30:I30 H37:I37 H44:I44" xr:uid="{AE278196-6638-8A4A-9F71-54D6DD67A7E6}">
      <formula1>0</formula1>
      <formula2>999999</formula2>
    </dataValidation>
  </dataValidations>
  <pageMargins left="0.5" right="0.5" top="0.5" bottom="0.5" header="0.5" footer="0.3"/>
  <pageSetup scale="97" orientation="landscape" horizontalDpi="0" verticalDpi="0"/>
  <headerFooter>
    <oddFooter>&amp;L&amp;"Calibri (Body),Regular"&amp;10&amp;KAFAFAFBusiness Impact Analysis&amp;C&amp;"Calibri (Body),Regular"&amp;10&amp;KAFAFAFProcess Recovery Time Objective and Maximum Tolerable Downtime</oddFooter>
  </headerFooter>
  <rowBreaks count="1" manualBreakCount="1">
    <brk id="19" max="16383" man="1"/>
  </rowBreaks>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A0EC31F-8C92-1749-8BC1-11D2D7EA3B9D}">
          <x14:formula1>
            <xm:f>'Lookup Values'!$A$15:$A$29</xm:f>
          </x14:formula1>
          <xm:sqref>H11 H18 H25 H32 H39 H46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1375-FDA4-F942-A4E3-9DAF8156AEC4}">
  <dimension ref="A1:K169"/>
  <sheetViews>
    <sheetView zoomScale="150" zoomScaleNormal="150" workbookViewId="0">
      <selection activeCell="A7" sqref="A7"/>
    </sheetView>
  </sheetViews>
  <sheetFormatPr baseColWidth="10" defaultColWidth="11" defaultRowHeight="16"/>
  <cols>
    <col min="1" max="1" width="29.33203125" customWidth="1"/>
    <col min="3" max="3" width="28.6640625" customWidth="1"/>
    <col min="5" max="5" width="15.5" customWidth="1"/>
    <col min="6" max="6" width="19.1640625" customWidth="1"/>
  </cols>
  <sheetData>
    <row r="1" spans="1:11" ht="21">
      <c r="A1" s="47" t="s">
        <v>112</v>
      </c>
      <c r="B1" s="24"/>
      <c r="C1" s="24"/>
      <c r="D1" s="24"/>
      <c r="E1" s="24"/>
      <c r="F1" s="24"/>
    </row>
    <row r="2" spans="1:11" ht="17" thickBot="1"/>
    <row r="3" spans="1:11" ht="23" thickTop="1" thickBot="1">
      <c r="A3" s="153" t="s">
        <v>175</v>
      </c>
      <c r="B3" s="154"/>
      <c r="C3" s="155" t="str">
        <f>IF('STEP 1 - Basic Description'!A22&lt;&gt;"", 'STEP 1 - Basic Description'!A22, "N/A")</f>
        <v>N/A</v>
      </c>
      <c r="D3" s="155"/>
      <c r="E3" s="155"/>
      <c r="F3" s="156"/>
    </row>
    <row r="4" spans="1:11" ht="45" customHeight="1" thickTop="1">
      <c r="A4" s="41" t="s">
        <v>173</v>
      </c>
      <c r="B4" s="164" t="str">
        <f>IF('STEP 2 - Critical Processes'!$B$4=0,"TBD",'STEP 2 - Critical Processes'!$B$4)</f>
        <v>TBD</v>
      </c>
      <c r="C4" s="164"/>
      <c r="D4" s="164"/>
      <c r="E4" s="164"/>
      <c r="F4" s="164"/>
    </row>
    <row r="5" spans="1:11" s="18" customFormat="1" ht="17">
      <c r="A5" s="177" t="s">
        <v>104</v>
      </c>
      <c r="B5" s="177"/>
      <c r="C5" s="177"/>
      <c r="D5" s="177"/>
      <c r="E5" s="177"/>
      <c r="F5" s="177"/>
      <c r="G5"/>
      <c r="H5"/>
      <c r="I5"/>
      <c r="J5"/>
      <c r="K5"/>
    </row>
    <row r="6" spans="1:11" ht="16" customHeight="1">
      <c r="A6" s="12" t="s">
        <v>11</v>
      </c>
      <c r="B6" s="159" t="s">
        <v>103</v>
      </c>
      <c r="C6" s="159"/>
      <c r="D6" s="19" t="s">
        <v>13</v>
      </c>
      <c r="E6" s="36" t="s">
        <v>100</v>
      </c>
      <c r="F6" s="36" t="s">
        <v>101</v>
      </c>
    </row>
    <row r="7" spans="1:11">
      <c r="A7" s="88"/>
      <c r="B7" s="179"/>
      <c r="C7" s="179"/>
      <c r="D7" s="75"/>
      <c r="E7" s="75"/>
      <c r="F7" s="75"/>
    </row>
    <row r="8" spans="1:11">
      <c r="A8" s="89"/>
      <c r="B8" s="175"/>
      <c r="C8" s="175"/>
      <c r="D8" s="75"/>
      <c r="E8" s="78"/>
      <c r="F8" s="78"/>
    </row>
    <row r="9" spans="1:11">
      <c r="A9" s="88"/>
      <c r="B9" s="175"/>
      <c r="C9" s="175"/>
      <c r="D9" s="75"/>
      <c r="E9" s="78"/>
      <c r="F9" s="78"/>
    </row>
    <row r="10" spans="1:11">
      <c r="A10" s="89"/>
      <c r="B10" s="175"/>
      <c r="C10" s="175"/>
      <c r="D10" s="75"/>
      <c r="E10" s="78"/>
      <c r="F10" s="78"/>
    </row>
    <row r="11" spans="1:11">
      <c r="A11" s="89"/>
      <c r="B11" s="175"/>
      <c r="C11" s="175"/>
      <c r="D11" s="75"/>
      <c r="E11" s="78"/>
      <c r="F11" s="78"/>
    </row>
    <row r="12" spans="1:11">
      <c r="A12" s="88"/>
      <c r="B12" s="175"/>
      <c r="C12" s="175"/>
      <c r="D12" s="75"/>
      <c r="E12" s="78"/>
      <c r="F12" s="78"/>
    </row>
    <row r="13" spans="1:11">
      <c r="A13" s="89"/>
      <c r="B13" s="175"/>
      <c r="C13" s="175"/>
      <c r="D13" s="75"/>
      <c r="E13" s="78"/>
      <c r="F13" s="78"/>
    </row>
    <row r="14" spans="1:11">
      <c r="A14" s="89"/>
      <c r="B14" s="175"/>
      <c r="C14" s="175"/>
      <c r="D14" s="75"/>
      <c r="E14" s="78"/>
      <c r="F14" s="78"/>
    </row>
    <row r="15" spans="1:11">
      <c r="A15" s="88"/>
      <c r="B15" s="175"/>
      <c r="C15" s="175"/>
      <c r="D15" s="75"/>
      <c r="E15" s="78"/>
      <c r="F15" s="78"/>
    </row>
    <row r="16" spans="1:11">
      <c r="A16" s="89"/>
      <c r="B16" s="175"/>
      <c r="C16" s="175"/>
      <c r="D16" s="75"/>
      <c r="E16" s="78"/>
      <c r="F16" s="78"/>
    </row>
    <row r="18" spans="1:6" ht="17">
      <c r="A18" s="177" t="s">
        <v>105</v>
      </c>
      <c r="B18" s="177"/>
      <c r="C18" s="177"/>
      <c r="D18" s="177"/>
      <c r="E18" s="177"/>
      <c r="F18" s="177"/>
    </row>
    <row r="19" spans="1:6">
      <c r="A19" s="12" t="s">
        <v>11</v>
      </c>
      <c r="B19" s="159" t="s">
        <v>103</v>
      </c>
      <c r="C19" s="159"/>
      <c r="D19" s="19" t="s">
        <v>13</v>
      </c>
      <c r="E19" s="36" t="s">
        <v>100</v>
      </c>
      <c r="F19" s="36" t="s">
        <v>101</v>
      </c>
    </row>
    <row r="20" spans="1:6">
      <c r="A20" s="88"/>
      <c r="B20" s="178"/>
      <c r="C20" s="178"/>
      <c r="D20" s="75"/>
      <c r="E20" s="75"/>
      <c r="F20" s="75"/>
    </row>
    <row r="21" spans="1:6">
      <c r="A21" s="89"/>
      <c r="B21" s="176"/>
      <c r="C21" s="176"/>
      <c r="D21" s="75"/>
      <c r="E21" s="78"/>
      <c r="F21" s="78"/>
    </row>
    <row r="22" spans="1:6">
      <c r="A22" s="88"/>
      <c r="B22" s="176"/>
      <c r="C22" s="176"/>
      <c r="D22" s="75"/>
      <c r="E22" s="78"/>
      <c r="F22" s="78"/>
    </row>
    <row r="23" spans="1:6">
      <c r="A23" s="89"/>
      <c r="B23" s="176"/>
      <c r="C23" s="176"/>
      <c r="D23" s="75"/>
      <c r="E23" s="78"/>
      <c r="F23" s="78"/>
    </row>
    <row r="24" spans="1:6">
      <c r="A24" s="89"/>
      <c r="B24" s="176"/>
      <c r="C24" s="176"/>
      <c r="D24" s="75"/>
      <c r="E24" s="78"/>
      <c r="F24" s="78"/>
    </row>
    <row r="25" spans="1:6">
      <c r="A25" s="88"/>
      <c r="B25" s="176"/>
      <c r="C25" s="176"/>
      <c r="D25" s="75"/>
      <c r="E25" s="78"/>
      <c r="F25" s="78"/>
    </row>
    <row r="26" spans="1:6">
      <c r="A26" s="89"/>
      <c r="B26" s="176"/>
      <c r="C26" s="176"/>
      <c r="D26" s="75"/>
      <c r="E26" s="78"/>
      <c r="F26" s="78"/>
    </row>
    <row r="27" spans="1:6">
      <c r="A27" s="89"/>
      <c r="B27" s="176"/>
      <c r="C27" s="176"/>
      <c r="D27" s="75"/>
      <c r="E27" s="78"/>
      <c r="F27" s="78"/>
    </row>
    <row r="28" spans="1:6">
      <c r="A28" s="88"/>
      <c r="B28" s="176"/>
      <c r="C28" s="176"/>
      <c r="D28" s="75"/>
      <c r="E28" s="78"/>
      <c r="F28" s="78"/>
    </row>
    <row r="29" spans="1:6">
      <c r="A29" s="89"/>
      <c r="B29" s="176"/>
      <c r="C29" s="176"/>
      <c r="D29" s="75"/>
      <c r="E29" s="78"/>
      <c r="F29" s="78"/>
    </row>
    <row r="30" spans="1:6" ht="17" thickBot="1"/>
    <row r="31" spans="1:6" ht="23" customHeight="1" thickTop="1" thickBot="1">
      <c r="A31" s="153" t="s">
        <v>175</v>
      </c>
      <c r="B31" s="154"/>
      <c r="C31" s="155" t="str">
        <f>IF('STEP 1 - Basic Description'!A23&lt;&gt;"", 'STEP 1 - Basic Description'!A23, "N/A")</f>
        <v>N/A</v>
      </c>
      <c r="D31" s="155"/>
      <c r="E31" s="155"/>
      <c r="F31" s="156"/>
    </row>
    <row r="32" spans="1:6" ht="45" customHeight="1" thickTop="1">
      <c r="A32" s="41" t="s">
        <v>173</v>
      </c>
      <c r="B32" s="164" t="str">
        <f>IF('STEP 2 - Critical Processes'!$B$23=0,"TBD",'STEP 2 - Critical Processes'!$B$23)</f>
        <v>TBD</v>
      </c>
      <c r="C32" s="164"/>
      <c r="D32" s="164"/>
      <c r="E32" s="164"/>
      <c r="F32" s="164"/>
    </row>
    <row r="33" spans="1:11" s="18" customFormat="1" ht="17">
      <c r="A33" s="177" t="s">
        <v>104</v>
      </c>
      <c r="B33" s="177"/>
      <c r="C33" s="177"/>
      <c r="D33" s="177"/>
      <c r="E33" s="177"/>
      <c r="F33" s="177"/>
      <c r="G33"/>
      <c r="H33"/>
      <c r="I33"/>
      <c r="J33"/>
      <c r="K33"/>
    </row>
    <row r="34" spans="1:11" ht="16" customHeight="1">
      <c r="A34" s="12" t="s">
        <v>11</v>
      </c>
      <c r="B34" s="159" t="s">
        <v>103</v>
      </c>
      <c r="C34" s="159"/>
      <c r="D34" s="19" t="s">
        <v>13</v>
      </c>
      <c r="E34" s="36" t="s">
        <v>100</v>
      </c>
      <c r="F34" s="36" t="s">
        <v>101</v>
      </c>
    </row>
    <row r="35" spans="1:11">
      <c r="A35" s="90"/>
      <c r="B35" s="178"/>
      <c r="C35" s="178"/>
      <c r="D35" s="75"/>
      <c r="E35" s="75"/>
      <c r="F35" s="75"/>
    </row>
    <row r="36" spans="1:11">
      <c r="A36" s="91"/>
      <c r="B36" s="176"/>
      <c r="C36" s="176"/>
      <c r="D36" s="75"/>
      <c r="E36" s="78"/>
      <c r="F36" s="78"/>
    </row>
    <row r="37" spans="1:11">
      <c r="A37" s="90"/>
      <c r="B37" s="176"/>
      <c r="C37" s="176"/>
      <c r="D37" s="75"/>
      <c r="E37" s="78"/>
      <c r="F37" s="78"/>
    </row>
    <row r="38" spans="1:11">
      <c r="A38" s="91"/>
      <c r="B38" s="176"/>
      <c r="C38" s="176"/>
      <c r="D38" s="75"/>
      <c r="E38" s="78"/>
      <c r="F38" s="78"/>
    </row>
    <row r="39" spans="1:11">
      <c r="A39" s="91"/>
      <c r="B39" s="176"/>
      <c r="C39" s="176"/>
      <c r="D39" s="75"/>
      <c r="E39" s="78"/>
      <c r="F39" s="78"/>
    </row>
    <row r="40" spans="1:11">
      <c r="A40" s="90"/>
      <c r="B40" s="176"/>
      <c r="C40" s="176"/>
      <c r="D40" s="75"/>
      <c r="E40" s="78"/>
      <c r="F40" s="78"/>
    </row>
    <row r="41" spans="1:11">
      <c r="A41" s="91"/>
      <c r="B41" s="176"/>
      <c r="C41" s="176"/>
      <c r="D41" s="75"/>
      <c r="E41" s="78"/>
      <c r="F41" s="78"/>
    </row>
    <row r="42" spans="1:11">
      <c r="A42" s="91"/>
      <c r="B42" s="176"/>
      <c r="C42" s="176"/>
      <c r="D42" s="75"/>
      <c r="E42" s="78"/>
      <c r="F42" s="78"/>
    </row>
    <row r="43" spans="1:11">
      <c r="A43" s="90"/>
      <c r="B43" s="176"/>
      <c r="C43" s="176"/>
      <c r="D43" s="75"/>
      <c r="E43" s="78"/>
      <c r="F43" s="78"/>
    </row>
    <row r="44" spans="1:11">
      <c r="A44" s="91"/>
      <c r="B44" s="176"/>
      <c r="C44" s="176"/>
      <c r="D44" s="75"/>
      <c r="E44" s="78"/>
      <c r="F44" s="78"/>
    </row>
    <row r="46" spans="1:11" ht="17">
      <c r="A46" s="177" t="s">
        <v>105</v>
      </c>
      <c r="B46" s="177"/>
      <c r="C46" s="177"/>
      <c r="D46" s="177"/>
      <c r="E46" s="177"/>
      <c r="F46" s="177"/>
    </row>
    <row r="47" spans="1:11">
      <c r="A47" s="12" t="s">
        <v>11</v>
      </c>
      <c r="B47" s="159" t="s">
        <v>103</v>
      </c>
      <c r="C47" s="159"/>
      <c r="D47" s="19" t="s">
        <v>13</v>
      </c>
      <c r="E47" s="36" t="s">
        <v>100</v>
      </c>
      <c r="F47" s="36" t="s">
        <v>101</v>
      </c>
    </row>
    <row r="48" spans="1:11">
      <c r="A48" s="90"/>
      <c r="B48" s="178"/>
      <c r="C48" s="178"/>
      <c r="D48" s="75"/>
      <c r="E48" s="75"/>
      <c r="F48" s="75"/>
    </row>
    <row r="49" spans="1:11">
      <c r="A49" s="91"/>
      <c r="B49" s="176"/>
      <c r="C49" s="176"/>
      <c r="D49" s="75"/>
      <c r="E49" s="78"/>
      <c r="F49" s="78"/>
    </row>
    <row r="50" spans="1:11">
      <c r="A50" s="90"/>
      <c r="B50" s="176"/>
      <c r="C50" s="176"/>
      <c r="D50" s="75"/>
      <c r="E50" s="78"/>
      <c r="F50" s="78"/>
    </row>
    <row r="51" spans="1:11">
      <c r="A51" s="91"/>
      <c r="B51" s="176"/>
      <c r="C51" s="176"/>
      <c r="D51" s="75"/>
      <c r="E51" s="78"/>
      <c r="F51" s="78"/>
    </row>
    <row r="52" spans="1:11">
      <c r="A52" s="91"/>
      <c r="B52" s="176"/>
      <c r="C52" s="176"/>
      <c r="D52" s="75"/>
      <c r="E52" s="78"/>
      <c r="F52" s="78"/>
    </row>
    <row r="53" spans="1:11">
      <c r="A53" s="90"/>
      <c r="B53" s="176"/>
      <c r="C53" s="176"/>
      <c r="D53" s="75"/>
      <c r="E53" s="78"/>
      <c r="F53" s="78"/>
    </row>
    <row r="54" spans="1:11">
      <c r="A54" s="91"/>
      <c r="B54" s="176"/>
      <c r="C54" s="176"/>
      <c r="D54" s="75"/>
      <c r="E54" s="78"/>
      <c r="F54" s="78"/>
    </row>
    <row r="55" spans="1:11">
      <c r="A55" s="91"/>
      <c r="B55" s="176"/>
      <c r="C55" s="176"/>
      <c r="D55" s="75"/>
      <c r="E55" s="78"/>
      <c r="F55" s="78"/>
    </row>
    <row r="56" spans="1:11">
      <c r="A56" s="90"/>
      <c r="B56" s="176"/>
      <c r="C56" s="176"/>
      <c r="D56" s="75"/>
      <c r="E56" s="78"/>
      <c r="F56" s="78"/>
    </row>
    <row r="57" spans="1:11">
      <c r="A57" s="91"/>
      <c r="B57" s="176"/>
      <c r="C57" s="176"/>
      <c r="D57" s="75"/>
      <c r="E57" s="78"/>
      <c r="F57" s="78"/>
    </row>
    <row r="58" spans="1:11" ht="17" thickBot="1"/>
    <row r="59" spans="1:11" ht="23" customHeight="1" thickTop="1" thickBot="1">
      <c r="A59" s="153" t="s">
        <v>175</v>
      </c>
      <c r="B59" s="154"/>
      <c r="C59" s="155" t="str">
        <f>IF('STEP 1 - Basic Description'!A24&lt;&gt;"", 'STEP 1 - Basic Description'!A24, "N/A")</f>
        <v>N/A</v>
      </c>
      <c r="D59" s="155"/>
      <c r="E59" s="155"/>
      <c r="F59" s="156"/>
    </row>
    <row r="60" spans="1:11" ht="45" customHeight="1" thickTop="1">
      <c r="A60" s="41" t="s">
        <v>173</v>
      </c>
      <c r="B60" s="180" t="str">
        <f>IF('STEP 2 - Critical Processes'!$B$42=0,"TBD",'STEP 2 - Critical Processes'!$B$42)</f>
        <v>TBD</v>
      </c>
      <c r="C60" s="180"/>
      <c r="D60" s="180"/>
      <c r="E60" s="180"/>
      <c r="F60" s="180"/>
    </row>
    <row r="61" spans="1:11" s="18" customFormat="1" ht="17">
      <c r="A61" s="177" t="s">
        <v>104</v>
      </c>
      <c r="B61" s="177"/>
      <c r="C61" s="177"/>
      <c r="D61" s="177"/>
      <c r="E61" s="177"/>
      <c r="F61" s="177"/>
      <c r="G61"/>
      <c r="H61"/>
      <c r="I61"/>
      <c r="J61"/>
      <c r="K61"/>
    </row>
    <row r="62" spans="1:11" ht="16" customHeight="1">
      <c r="A62" s="12" t="s">
        <v>11</v>
      </c>
      <c r="B62" s="159" t="s">
        <v>103</v>
      </c>
      <c r="C62" s="159"/>
      <c r="D62" s="19" t="s">
        <v>13</v>
      </c>
      <c r="E62" s="36" t="s">
        <v>100</v>
      </c>
      <c r="F62" s="36" t="s">
        <v>101</v>
      </c>
    </row>
    <row r="63" spans="1:11">
      <c r="A63" s="90"/>
      <c r="B63" s="181"/>
      <c r="C63" s="181"/>
      <c r="D63" s="75"/>
      <c r="E63" s="75"/>
      <c r="F63" s="75"/>
    </row>
    <row r="64" spans="1:11">
      <c r="A64" s="91"/>
      <c r="B64" s="176"/>
      <c r="C64" s="176"/>
      <c r="D64" s="75"/>
      <c r="E64" s="78"/>
      <c r="F64" s="78"/>
    </row>
    <row r="65" spans="1:6">
      <c r="A65" s="90"/>
      <c r="B65" s="176"/>
      <c r="C65" s="176"/>
      <c r="D65" s="75"/>
      <c r="E65" s="78"/>
      <c r="F65" s="78"/>
    </row>
    <row r="66" spans="1:6">
      <c r="A66" s="91"/>
      <c r="B66" s="176"/>
      <c r="C66" s="176"/>
      <c r="D66" s="75"/>
      <c r="E66" s="78"/>
      <c r="F66" s="78"/>
    </row>
    <row r="67" spans="1:6">
      <c r="A67" s="91"/>
      <c r="B67" s="176"/>
      <c r="C67" s="176"/>
      <c r="D67" s="75"/>
      <c r="E67" s="78"/>
      <c r="F67" s="78"/>
    </row>
    <row r="68" spans="1:6">
      <c r="A68" s="90"/>
      <c r="B68" s="176"/>
      <c r="C68" s="176"/>
      <c r="D68" s="75"/>
      <c r="E68" s="78"/>
      <c r="F68" s="78"/>
    </row>
    <row r="69" spans="1:6">
      <c r="A69" s="91"/>
      <c r="B69" s="176"/>
      <c r="C69" s="176"/>
      <c r="D69" s="75"/>
      <c r="E69" s="78"/>
      <c r="F69" s="78"/>
    </row>
    <row r="70" spans="1:6">
      <c r="A70" s="91"/>
      <c r="B70" s="176"/>
      <c r="C70" s="176"/>
      <c r="D70" s="75"/>
      <c r="E70" s="78"/>
      <c r="F70" s="78"/>
    </row>
    <row r="71" spans="1:6">
      <c r="A71" s="90"/>
      <c r="B71" s="176"/>
      <c r="C71" s="176"/>
      <c r="D71" s="75"/>
      <c r="E71" s="78"/>
      <c r="F71" s="78"/>
    </row>
    <row r="72" spans="1:6">
      <c r="A72" s="91"/>
      <c r="B72" s="176"/>
      <c r="C72" s="176"/>
      <c r="D72" s="75"/>
      <c r="E72" s="78"/>
      <c r="F72" s="78"/>
    </row>
    <row r="74" spans="1:6" ht="17">
      <c r="A74" s="177" t="s">
        <v>105</v>
      </c>
      <c r="B74" s="177"/>
      <c r="C74" s="177"/>
      <c r="D74" s="177"/>
      <c r="E74" s="177"/>
      <c r="F74" s="177"/>
    </row>
    <row r="75" spans="1:6">
      <c r="A75" s="12" t="s">
        <v>11</v>
      </c>
      <c r="B75" s="159" t="s">
        <v>103</v>
      </c>
      <c r="C75" s="159"/>
      <c r="D75" s="19" t="s">
        <v>13</v>
      </c>
      <c r="E75" s="36" t="s">
        <v>100</v>
      </c>
      <c r="F75" s="36" t="s">
        <v>101</v>
      </c>
    </row>
    <row r="76" spans="1:6">
      <c r="A76" s="90"/>
      <c r="B76" s="178"/>
      <c r="C76" s="178"/>
      <c r="D76" s="75"/>
      <c r="E76" s="75"/>
      <c r="F76" s="75"/>
    </row>
    <row r="77" spans="1:6">
      <c r="A77" s="91"/>
      <c r="B77" s="175"/>
      <c r="C77" s="175"/>
      <c r="D77" s="75"/>
      <c r="E77" s="78"/>
      <c r="F77" s="78"/>
    </row>
    <row r="78" spans="1:6">
      <c r="A78" s="90"/>
      <c r="B78" s="176"/>
      <c r="C78" s="176"/>
      <c r="D78" s="75"/>
      <c r="E78" s="78"/>
      <c r="F78" s="78"/>
    </row>
    <row r="79" spans="1:6">
      <c r="A79" s="91"/>
      <c r="B79" s="176"/>
      <c r="C79" s="176"/>
      <c r="D79" s="75"/>
      <c r="E79" s="78"/>
      <c r="F79" s="78"/>
    </row>
    <row r="80" spans="1:6">
      <c r="A80" s="91"/>
      <c r="B80" s="176"/>
      <c r="C80" s="176"/>
      <c r="D80" s="75"/>
      <c r="E80" s="78"/>
      <c r="F80" s="78"/>
    </row>
    <row r="81" spans="1:11">
      <c r="A81" s="90"/>
      <c r="B81" s="176"/>
      <c r="C81" s="176"/>
      <c r="D81" s="75"/>
      <c r="E81" s="78"/>
      <c r="F81" s="78"/>
    </row>
    <row r="82" spans="1:11">
      <c r="A82" s="91"/>
      <c r="B82" s="176"/>
      <c r="C82" s="176"/>
      <c r="D82" s="75"/>
      <c r="E82" s="78"/>
      <c r="F82" s="78"/>
    </row>
    <row r="83" spans="1:11">
      <c r="A83" s="91"/>
      <c r="B83" s="176"/>
      <c r="C83" s="176"/>
      <c r="D83" s="75"/>
      <c r="E83" s="78"/>
      <c r="F83" s="78"/>
    </row>
    <row r="84" spans="1:11">
      <c r="A84" s="90"/>
      <c r="B84" s="176"/>
      <c r="C84" s="176"/>
      <c r="D84" s="75"/>
      <c r="E84" s="78"/>
      <c r="F84" s="78"/>
    </row>
    <row r="85" spans="1:11">
      <c r="A85" s="91"/>
      <c r="B85" s="176"/>
      <c r="C85" s="176"/>
      <c r="D85" s="75"/>
      <c r="E85" s="78"/>
      <c r="F85" s="78"/>
    </row>
    <row r="86" spans="1:11" ht="17" thickBot="1">
      <c r="A86" s="4"/>
      <c r="B86" s="4"/>
      <c r="C86" s="4"/>
      <c r="D86" s="4"/>
      <c r="E86" s="4"/>
      <c r="F86" s="4"/>
    </row>
    <row r="87" spans="1:11" ht="23" customHeight="1" thickTop="1" thickBot="1">
      <c r="A87" s="153" t="s">
        <v>175</v>
      </c>
      <c r="B87" s="154"/>
      <c r="C87" s="155" t="str">
        <f>IF('STEP 1 - Basic Description'!A25&lt;&gt;"", 'STEP 1 - Basic Description'!A25, "N/A")</f>
        <v>N/A</v>
      </c>
      <c r="D87" s="155"/>
      <c r="E87" s="155"/>
      <c r="F87" s="156"/>
    </row>
    <row r="88" spans="1:11" ht="45" customHeight="1" thickTop="1">
      <c r="A88" s="41" t="s">
        <v>173</v>
      </c>
      <c r="B88" s="164" t="str">
        <f>IF('STEP 2 - Critical Processes'!$B$61=0,"TBD",'STEP 2 - Critical Processes'!$B$61)</f>
        <v>TBD</v>
      </c>
      <c r="C88" s="164"/>
      <c r="D88" s="164"/>
      <c r="E88" s="164"/>
      <c r="F88" s="164"/>
    </row>
    <row r="89" spans="1:11" s="18" customFormat="1" ht="17">
      <c r="A89" s="177" t="s">
        <v>104</v>
      </c>
      <c r="B89" s="177"/>
      <c r="C89" s="177"/>
      <c r="D89" s="177"/>
      <c r="E89" s="177"/>
      <c r="F89" s="177"/>
      <c r="G89"/>
      <c r="H89"/>
      <c r="I89"/>
      <c r="J89"/>
      <c r="K89"/>
    </row>
    <row r="90" spans="1:11" ht="16" customHeight="1">
      <c r="A90" s="12" t="s">
        <v>11</v>
      </c>
      <c r="B90" s="159" t="s">
        <v>103</v>
      </c>
      <c r="C90" s="159"/>
      <c r="D90" s="19" t="s">
        <v>13</v>
      </c>
      <c r="E90" s="36" t="s">
        <v>100</v>
      </c>
      <c r="F90" s="36" t="s">
        <v>101</v>
      </c>
    </row>
    <row r="91" spans="1:11">
      <c r="A91" s="90"/>
      <c r="B91" s="178"/>
      <c r="C91" s="178"/>
      <c r="D91" s="75"/>
      <c r="E91" s="75"/>
      <c r="F91" s="75"/>
    </row>
    <row r="92" spans="1:11">
      <c r="A92" s="91"/>
      <c r="B92" s="176"/>
      <c r="C92" s="176"/>
      <c r="D92" s="75"/>
      <c r="E92" s="78"/>
      <c r="F92" s="78"/>
    </row>
    <row r="93" spans="1:11">
      <c r="A93" s="90"/>
      <c r="B93" s="176"/>
      <c r="C93" s="176"/>
      <c r="D93" s="75"/>
      <c r="E93" s="78"/>
      <c r="F93" s="78"/>
    </row>
    <row r="94" spans="1:11">
      <c r="A94" s="91"/>
      <c r="B94" s="176"/>
      <c r="C94" s="176"/>
      <c r="D94" s="75"/>
      <c r="E94" s="78"/>
      <c r="F94" s="78"/>
    </row>
    <row r="95" spans="1:11">
      <c r="A95" s="91"/>
      <c r="B95" s="176"/>
      <c r="C95" s="176"/>
      <c r="D95" s="75"/>
      <c r="E95" s="78"/>
      <c r="F95" s="78"/>
    </row>
    <row r="96" spans="1:11">
      <c r="A96" s="90"/>
      <c r="B96" s="176"/>
      <c r="C96" s="176"/>
      <c r="D96" s="75"/>
      <c r="E96" s="78"/>
      <c r="F96" s="78"/>
    </row>
    <row r="97" spans="1:6">
      <c r="A97" s="91"/>
      <c r="B97" s="176"/>
      <c r="C97" s="176"/>
      <c r="D97" s="75"/>
      <c r="E97" s="78"/>
      <c r="F97" s="78"/>
    </row>
    <row r="98" spans="1:6">
      <c r="A98" s="91"/>
      <c r="B98" s="176"/>
      <c r="C98" s="176"/>
      <c r="D98" s="75"/>
      <c r="E98" s="78"/>
      <c r="F98" s="78"/>
    </row>
    <row r="99" spans="1:6">
      <c r="A99" s="90"/>
      <c r="B99" s="176"/>
      <c r="C99" s="176"/>
      <c r="D99" s="75"/>
      <c r="E99" s="78"/>
      <c r="F99" s="78"/>
    </row>
    <row r="100" spans="1:6">
      <c r="A100" s="91"/>
      <c r="B100" s="176"/>
      <c r="C100" s="176"/>
      <c r="D100" s="75"/>
      <c r="E100" s="78"/>
      <c r="F100" s="78"/>
    </row>
    <row r="101" spans="1:6">
      <c r="A101" s="4"/>
      <c r="B101" s="4"/>
      <c r="C101" s="4"/>
      <c r="D101" s="4"/>
      <c r="E101" s="4"/>
      <c r="F101" s="4"/>
    </row>
    <row r="102" spans="1:6" ht="17">
      <c r="A102" s="177" t="s">
        <v>105</v>
      </c>
      <c r="B102" s="177"/>
      <c r="C102" s="177"/>
      <c r="D102" s="177"/>
      <c r="E102" s="177"/>
      <c r="F102" s="177"/>
    </row>
    <row r="103" spans="1:6">
      <c r="A103" s="12" t="s">
        <v>11</v>
      </c>
      <c r="B103" s="159" t="s">
        <v>103</v>
      </c>
      <c r="C103" s="159"/>
      <c r="D103" s="19" t="s">
        <v>13</v>
      </c>
      <c r="E103" s="36" t="s">
        <v>100</v>
      </c>
      <c r="F103" s="36" t="s">
        <v>101</v>
      </c>
    </row>
    <row r="104" spans="1:6">
      <c r="A104" s="90"/>
      <c r="B104" s="178"/>
      <c r="C104" s="178"/>
      <c r="D104" s="75"/>
      <c r="E104" s="75"/>
      <c r="F104" s="75"/>
    </row>
    <row r="105" spans="1:6">
      <c r="A105" s="91"/>
      <c r="B105" s="176"/>
      <c r="C105" s="176"/>
      <c r="D105" s="75"/>
      <c r="E105" s="78"/>
      <c r="F105" s="78"/>
    </row>
    <row r="106" spans="1:6">
      <c r="A106" s="90"/>
      <c r="B106" s="176"/>
      <c r="C106" s="176"/>
      <c r="D106" s="75"/>
      <c r="E106" s="78"/>
      <c r="F106" s="78"/>
    </row>
    <row r="107" spans="1:6">
      <c r="A107" s="91"/>
      <c r="B107" s="176"/>
      <c r="C107" s="176"/>
      <c r="D107" s="75"/>
      <c r="E107" s="78"/>
      <c r="F107" s="78"/>
    </row>
    <row r="108" spans="1:6">
      <c r="A108" s="91"/>
      <c r="B108" s="176"/>
      <c r="C108" s="176"/>
      <c r="D108" s="75"/>
      <c r="E108" s="78"/>
      <c r="F108" s="78"/>
    </row>
    <row r="109" spans="1:6">
      <c r="A109" s="90"/>
      <c r="B109" s="176"/>
      <c r="C109" s="176"/>
      <c r="D109" s="75"/>
      <c r="E109" s="78"/>
      <c r="F109" s="78"/>
    </row>
    <row r="110" spans="1:6">
      <c r="A110" s="91"/>
      <c r="B110" s="176"/>
      <c r="C110" s="176"/>
      <c r="D110" s="75"/>
      <c r="E110" s="78"/>
      <c r="F110" s="78"/>
    </row>
    <row r="111" spans="1:6">
      <c r="A111" s="91"/>
      <c r="B111" s="176"/>
      <c r="C111" s="176"/>
      <c r="D111" s="75"/>
      <c r="E111" s="78"/>
      <c r="F111" s="78"/>
    </row>
    <row r="112" spans="1:6">
      <c r="A112" s="90"/>
      <c r="B112" s="176"/>
      <c r="C112" s="176"/>
      <c r="D112" s="75"/>
      <c r="E112" s="78"/>
      <c r="F112" s="78"/>
    </row>
    <row r="113" spans="1:11">
      <c r="A113" s="91"/>
      <c r="B113" s="176"/>
      <c r="C113" s="176"/>
      <c r="D113" s="75"/>
      <c r="E113" s="78"/>
      <c r="F113" s="78"/>
    </row>
    <row r="114" spans="1:11" ht="17" thickBot="1">
      <c r="A114" s="4"/>
      <c r="B114" s="4"/>
      <c r="C114" s="4"/>
      <c r="D114" s="4"/>
      <c r="E114" s="4"/>
      <c r="F114" s="4"/>
    </row>
    <row r="115" spans="1:11" ht="23" customHeight="1" thickTop="1" thickBot="1">
      <c r="A115" s="153" t="s">
        <v>175</v>
      </c>
      <c r="B115" s="154"/>
      <c r="C115" s="155" t="str">
        <f>IF('STEP 1 - Basic Description'!A26&lt;&gt;"", 'STEP 1 - Basic Description'!A26, "N/A")</f>
        <v>N/A</v>
      </c>
      <c r="D115" s="155"/>
      <c r="E115" s="155"/>
      <c r="F115" s="156"/>
    </row>
    <row r="116" spans="1:11" ht="45" customHeight="1" thickTop="1">
      <c r="A116" s="41" t="s">
        <v>173</v>
      </c>
      <c r="B116" s="164" t="str">
        <f>IF('STEP 2 - Critical Processes'!$B$80=0,"TBD",'STEP 2 - Critical Processes'!$B$80)</f>
        <v>TBD</v>
      </c>
      <c r="C116" s="164"/>
      <c r="D116" s="164"/>
      <c r="E116" s="164"/>
      <c r="F116" s="164"/>
    </row>
    <row r="117" spans="1:11" s="18" customFormat="1" ht="17">
      <c r="A117" s="177" t="s">
        <v>104</v>
      </c>
      <c r="B117" s="177"/>
      <c r="C117" s="177"/>
      <c r="D117" s="177"/>
      <c r="E117" s="177"/>
      <c r="F117" s="177"/>
      <c r="G117"/>
      <c r="H117"/>
      <c r="I117"/>
      <c r="J117"/>
      <c r="K117"/>
    </row>
    <row r="118" spans="1:11" ht="16" customHeight="1">
      <c r="A118" s="12" t="s">
        <v>11</v>
      </c>
      <c r="B118" s="159" t="s">
        <v>103</v>
      </c>
      <c r="C118" s="159"/>
      <c r="D118" s="19" t="s">
        <v>13</v>
      </c>
      <c r="E118" s="36" t="s">
        <v>100</v>
      </c>
      <c r="F118" s="36" t="s">
        <v>101</v>
      </c>
    </row>
    <row r="119" spans="1:11">
      <c r="A119" s="90"/>
      <c r="B119" s="178"/>
      <c r="C119" s="178"/>
      <c r="D119" s="75"/>
      <c r="E119" s="75"/>
      <c r="F119" s="75"/>
    </row>
    <row r="120" spans="1:11">
      <c r="A120" s="91"/>
      <c r="B120" s="176"/>
      <c r="C120" s="176"/>
      <c r="D120" s="75"/>
      <c r="E120" s="78"/>
      <c r="F120" s="78"/>
    </row>
    <row r="121" spans="1:11">
      <c r="A121" s="90"/>
      <c r="B121" s="176"/>
      <c r="C121" s="176"/>
      <c r="D121" s="75"/>
      <c r="E121" s="78"/>
      <c r="F121" s="78"/>
    </row>
    <row r="122" spans="1:11">
      <c r="A122" s="91"/>
      <c r="B122" s="176"/>
      <c r="C122" s="176"/>
      <c r="D122" s="75"/>
      <c r="E122" s="78"/>
      <c r="F122" s="78"/>
    </row>
    <row r="123" spans="1:11">
      <c r="A123" s="91"/>
      <c r="B123" s="176"/>
      <c r="C123" s="176"/>
      <c r="D123" s="75"/>
      <c r="E123" s="78"/>
      <c r="F123" s="78"/>
    </row>
    <row r="124" spans="1:11">
      <c r="A124" s="90"/>
      <c r="B124" s="176"/>
      <c r="C124" s="176"/>
      <c r="D124" s="75"/>
      <c r="E124" s="78"/>
      <c r="F124" s="78"/>
    </row>
    <row r="125" spans="1:11">
      <c r="A125" s="91"/>
      <c r="B125" s="176"/>
      <c r="C125" s="176"/>
      <c r="D125" s="75"/>
      <c r="E125" s="78"/>
      <c r="F125" s="78"/>
    </row>
    <row r="126" spans="1:11">
      <c r="A126" s="91"/>
      <c r="B126" s="176"/>
      <c r="C126" s="176"/>
      <c r="D126" s="75"/>
      <c r="E126" s="78"/>
      <c r="F126" s="78"/>
    </row>
    <row r="127" spans="1:11">
      <c r="A127" s="90"/>
      <c r="B127" s="176"/>
      <c r="C127" s="176"/>
      <c r="D127" s="75"/>
      <c r="E127" s="78"/>
      <c r="F127" s="78"/>
    </row>
    <row r="128" spans="1:11">
      <c r="A128" s="91"/>
      <c r="B128" s="176"/>
      <c r="C128" s="176"/>
      <c r="D128" s="75"/>
      <c r="E128" s="78"/>
      <c r="F128" s="78"/>
    </row>
    <row r="129" spans="1:6">
      <c r="A129" s="4"/>
      <c r="B129" s="4"/>
      <c r="C129" s="4"/>
      <c r="D129" s="4"/>
      <c r="E129" s="4"/>
      <c r="F129" s="4"/>
    </row>
    <row r="130" spans="1:6" ht="17">
      <c r="A130" s="177" t="s">
        <v>105</v>
      </c>
      <c r="B130" s="177"/>
      <c r="C130" s="177"/>
      <c r="D130" s="177"/>
      <c r="E130" s="177"/>
      <c r="F130" s="177"/>
    </row>
    <row r="131" spans="1:6">
      <c r="A131" s="12" t="s">
        <v>11</v>
      </c>
      <c r="B131" s="159" t="s">
        <v>103</v>
      </c>
      <c r="C131" s="159"/>
      <c r="D131" s="19" t="s">
        <v>13</v>
      </c>
      <c r="E131" s="36" t="s">
        <v>100</v>
      </c>
      <c r="F131" s="36" t="s">
        <v>101</v>
      </c>
    </row>
    <row r="132" spans="1:6">
      <c r="A132" s="90"/>
      <c r="B132" s="178"/>
      <c r="C132" s="178"/>
      <c r="D132" s="75"/>
      <c r="E132" s="75"/>
      <c r="F132" s="75"/>
    </row>
    <row r="133" spans="1:6">
      <c r="A133" s="91"/>
      <c r="B133" s="176"/>
      <c r="C133" s="176"/>
      <c r="D133" s="75"/>
      <c r="E133" s="78"/>
      <c r="F133" s="78"/>
    </row>
    <row r="134" spans="1:6">
      <c r="A134" s="90"/>
      <c r="B134" s="176"/>
      <c r="C134" s="176"/>
      <c r="D134" s="75"/>
      <c r="E134" s="78"/>
      <c r="F134" s="78"/>
    </row>
    <row r="135" spans="1:6">
      <c r="A135" s="91"/>
      <c r="B135" s="176"/>
      <c r="C135" s="176"/>
      <c r="D135" s="75"/>
      <c r="E135" s="78"/>
      <c r="F135" s="78"/>
    </row>
    <row r="136" spans="1:6">
      <c r="A136" s="91"/>
      <c r="B136" s="176"/>
      <c r="C136" s="176"/>
      <c r="D136" s="75"/>
      <c r="E136" s="78"/>
      <c r="F136" s="78"/>
    </row>
    <row r="137" spans="1:6">
      <c r="A137" s="90"/>
      <c r="B137" s="176"/>
      <c r="C137" s="176"/>
      <c r="D137" s="75"/>
      <c r="E137" s="78"/>
      <c r="F137" s="78"/>
    </row>
    <row r="138" spans="1:6">
      <c r="A138" s="91"/>
      <c r="B138" s="176"/>
      <c r="C138" s="176"/>
      <c r="D138" s="75"/>
      <c r="E138" s="78"/>
      <c r="F138" s="78"/>
    </row>
    <row r="139" spans="1:6">
      <c r="A139" s="91"/>
      <c r="B139" s="176"/>
      <c r="C139" s="176"/>
      <c r="D139" s="75"/>
      <c r="E139" s="78"/>
      <c r="F139" s="78"/>
    </row>
    <row r="140" spans="1:6">
      <c r="A140" s="90"/>
      <c r="B140" s="176"/>
      <c r="C140" s="176"/>
      <c r="D140" s="75"/>
      <c r="E140" s="78"/>
      <c r="F140" s="78"/>
    </row>
    <row r="141" spans="1:6">
      <c r="A141" s="91"/>
      <c r="B141" s="176"/>
      <c r="C141" s="176"/>
      <c r="D141" s="75"/>
      <c r="E141" s="78"/>
      <c r="F141" s="78"/>
    </row>
    <row r="142" spans="1:6" ht="17" thickBot="1">
      <c r="A142" s="4"/>
      <c r="B142" s="4"/>
      <c r="C142" s="4"/>
      <c r="D142" s="4"/>
      <c r="E142" s="4"/>
      <c r="F142" s="4"/>
    </row>
    <row r="143" spans="1:6" ht="23" customHeight="1" thickTop="1" thickBot="1">
      <c r="A143" s="153" t="s">
        <v>175</v>
      </c>
      <c r="B143" s="154"/>
      <c r="C143" s="155" t="str">
        <f>IF('STEP 1 - Basic Description'!A27&lt;&gt;"", 'STEP 1 - Basic Description'!A27, "N/A")</f>
        <v>N/A</v>
      </c>
      <c r="D143" s="155"/>
      <c r="E143" s="155"/>
      <c r="F143" s="156"/>
    </row>
    <row r="144" spans="1:6" ht="45" customHeight="1" thickTop="1">
      <c r="A144" s="41" t="s">
        <v>173</v>
      </c>
      <c r="B144" s="164" t="str">
        <f>IF('STEP 2 - Critical Processes'!$B$99=0,"TBD",'STEP 2 - Critical Processes'!$B$99)</f>
        <v>TBD</v>
      </c>
      <c r="C144" s="164"/>
      <c r="D144" s="164"/>
      <c r="E144" s="164"/>
      <c r="F144" s="164"/>
    </row>
    <row r="145" spans="1:11" s="18" customFormat="1" ht="17">
      <c r="A145" s="177" t="s">
        <v>104</v>
      </c>
      <c r="B145" s="177"/>
      <c r="C145" s="177"/>
      <c r="D145" s="177"/>
      <c r="E145" s="177"/>
      <c r="F145" s="177"/>
      <c r="G145"/>
      <c r="H145"/>
      <c r="I145"/>
      <c r="J145"/>
      <c r="K145"/>
    </row>
    <row r="146" spans="1:11" ht="16" customHeight="1">
      <c r="A146" s="12" t="s">
        <v>11</v>
      </c>
      <c r="B146" s="159" t="s">
        <v>103</v>
      </c>
      <c r="C146" s="159"/>
      <c r="D146" s="19" t="s">
        <v>13</v>
      </c>
      <c r="E146" s="36" t="s">
        <v>100</v>
      </c>
      <c r="F146" s="36" t="s">
        <v>101</v>
      </c>
    </row>
    <row r="147" spans="1:11">
      <c r="A147" s="90"/>
      <c r="B147" s="178"/>
      <c r="C147" s="178"/>
      <c r="D147" s="75"/>
      <c r="E147" s="75"/>
      <c r="F147" s="75"/>
    </row>
    <row r="148" spans="1:11">
      <c r="A148" s="91"/>
      <c r="B148" s="176"/>
      <c r="C148" s="176"/>
      <c r="D148" s="75"/>
      <c r="E148" s="78"/>
      <c r="F148" s="78"/>
    </row>
    <row r="149" spans="1:11">
      <c r="A149" s="90"/>
      <c r="B149" s="176"/>
      <c r="C149" s="176"/>
      <c r="D149" s="75"/>
      <c r="E149" s="78"/>
      <c r="F149" s="78"/>
    </row>
    <row r="150" spans="1:11">
      <c r="A150" s="91"/>
      <c r="B150" s="176"/>
      <c r="C150" s="176"/>
      <c r="D150" s="75"/>
      <c r="E150" s="78"/>
      <c r="F150" s="78"/>
    </row>
    <row r="151" spans="1:11">
      <c r="A151" s="91"/>
      <c r="B151" s="176"/>
      <c r="C151" s="176"/>
      <c r="D151" s="75"/>
      <c r="E151" s="78"/>
      <c r="F151" s="78"/>
    </row>
    <row r="152" spans="1:11">
      <c r="A152" s="90"/>
      <c r="B152" s="176"/>
      <c r="C152" s="176"/>
      <c r="D152" s="75"/>
      <c r="E152" s="78"/>
      <c r="F152" s="78"/>
    </row>
    <row r="153" spans="1:11">
      <c r="A153" s="91"/>
      <c r="B153" s="176"/>
      <c r="C153" s="176"/>
      <c r="D153" s="75"/>
      <c r="E153" s="78"/>
      <c r="F153" s="78"/>
    </row>
    <row r="154" spans="1:11">
      <c r="A154" s="91"/>
      <c r="B154" s="176"/>
      <c r="C154" s="176"/>
      <c r="D154" s="75"/>
      <c r="E154" s="78"/>
      <c r="F154" s="78"/>
    </row>
    <row r="155" spans="1:11">
      <c r="A155" s="90"/>
      <c r="B155" s="176"/>
      <c r="C155" s="176"/>
      <c r="D155" s="75"/>
      <c r="E155" s="78"/>
      <c r="F155" s="78"/>
    </row>
    <row r="156" spans="1:11">
      <c r="A156" s="91"/>
      <c r="B156" s="176"/>
      <c r="C156" s="176"/>
      <c r="D156" s="75"/>
      <c r="E156" s="78"/>
      <c r="F156" s="78"/>
    </row>
    <row r="158" spans="1:11" ht="17">
      <c r="A158" s="177" t="s">
        <v>105</v>
      </c>
      <c r="B158" s="177"/>
      <c r="C158" s="177"/>
      <c r="D158" s="177"/>
      <c r="E158" s="177"/>
      <c r="F158" s="177"/>
    </row>
    <row r="159" spans="1:11">
      <c r="A159" s="12" t="s">
        <v>11</v>
      </c>
      <c r="B159" s="159" t="s">
        <v>103</v>
      </c>
      <c r="C159" s="159"/>
      <c r="D159" s="19" t="s">
        <v>13</v>
      </c>
      <c r="E159" s="36" t="s">
        <v>100</v>
      </c>
      <c r="F159" s="36" t="s">
        <v>101</v>
      </c>
    </row>
    <row r="160" spans="1:11">
      <c r="A160" s="90"/>
      <c r="B160" s="178"/>
      <c r="C160" s="178"/>
      <c r="D160" s="75"/>
      <c r="E160" s="75"/>
      <c r="F160" s="75"/>
    </row>
    <row r="161" spans="1:6">
      <c r="A161" s="91"/>
      <c r="B161" s="176"/>
      <c r="C161" s="176"/>
      <c r="D161" s="75"/>
      <c r="E161" s="78"/>
      <c r="F161" s="78"/>
    </row>
    <row r="162" spans="1:6">
      <c r="A162" s="90"/>
      <c r="B162" s="176"/>
      <c r="C162" s="176"/>
      <c r="D162" s="75"/>
      <c r="E162" s="78"/>
      <c r="F162" s="78"/>
    </row>
    <row r="163" spans="1:6">
      <c r="A163" s="91"/>
      <c r="B163" s="176"/>
      <c r="C163" s="176"/>
      <c r="D163" s="75"/>
      <c r="E163" s="78"/>
      <c r="F163" s="78"/>
    </row>
    <row r="164" spans="1:6">
      <c r="A164" s="91"/>
      <c r="B164" s="176"/>
      <c r="C164" s="176"/>
      <c r="D164" s="75"/>
      <c r="E164" s="78"/>
      <c r="F164" s="78"/>
    </row>
    <row r="165" spans="1:6">
      <c r="A165" s="90"/>
      <c r="B165" s="176"/>
      <c r="C165" s="176"/>
      <c r="D165" s="75"/>
      <c r="E165" s="78"/>
      <c r="F165" s="78"/>
    </row>
    <row r="166" spans="1:6">
      <c r="A166" s="91"/>
      <c r="B166" s="176"/>
      <c r="C166" s="176"/>
      <c r="D166" s="75"/>
      <c r="E166" s="78"/>
      <c r="F166" s="78"/>
    </row>
    <row r="167" spans="1:6">
      <c r="A167" s="91"/>
      <c r="B167" s="176"/>
      <c r="C167" s="176"/>
      <c r="D167" s="75"/>
      <c r="E167" s="78"/>
      <c r="F167" s="78"/>
    </row>
    <row r="168" spans="1:6">
      <c r="A168" s="90"/>
      <c r="B168" s="176"/>
      <c r="C168" s="176"/>
      <c r="D168" s="75"/>
      <c r="E168" s="78"/>
      <c r="F168" s="78"/>
    </row>
    <row r="169" spans="1:6">
      <c r="A169" s="91"/>
      <c r="B169" s="176"/>
      <c r="C169" s="176"/>
      <c r="D169" s="75"/>
      <c r="E169" s="78"/>
      <c r="F169" s="78"/>
    </row>
  </sheetData>
  <sheetProtection sheet="1" insertRows="0" deleteRows="0" selectLockedCells="1"/>
  <mergeCells count="162">
    <mergeCell ref="B166:C166"/>
    <mergeCell ref="B167:C167"/>
    <mergeCell ref="B168:C168"/>
    <mergeCell ref="B169:C169"/>
    <mergeCell ref="B160:C160"/>
    <mergeCell ref="B161:C161"/>
    <mergeCell ref="B162:C162"/>
    <mergeCell ref="B163:C163"/>
    <mergeCell ref="B164:C164"/>
    <mergeCell ref="B165:C165"/>
    <mergeCell ref="B153:C153"/>
    <mergeCell ref="B154:C154"/>
    <mergeCell ref="B155:C155"/>
    <mergeCell ref="B156:C156"/>
    <mergeCell ref="A158:F158"/>
    <mergeCell ref="B159:C159"/>
    <mergeCell ref="B147:C147"/>
    <mergeCell ref="B148:C148"/>
    <mergeCell ref="B149:C149"/>
    <mergeCell ref="B150:C150"/>
    <mergeCell ref="B151:C151"/>
    <mergeCell ref="B152:C152"/>
    <mergeCell ref="B141:C141"/>
    <mergeCell ref="A143:B143"/>
    <mergeCell ref="C143:F143"/>
    <mergeCell ref="B144:F144"/>
    <mergeCell ref="A145:F145"/>
    <mergeCell ref="B146:C146"/>
    <mergeCell ref="B135:C135"/>
    <mergeCell ref="B136:C136"/>
    <mergeCell ref="B137:C137"/>
    <mergeCell ref="B138:C138"/>
    <mergeCell ref="B139:C139"/>
    <mergeCell ref="B140:C140"/>
    <mergeCell ref="B128:C128"/>
    <mergeCell ref="A130:F130"/>
    <mergeCell ref="B131:C131"/>
    <mergeCell ref="B132:C132"/>
    <mergeCell ref="B133:C133"/>
    <mergeCell ref="B134:C134"/>
    <mergeCell ref="B122:C122"/>
    <mergeCell ref="B123:C123"/>
    <mergeCell ref="B124:C124"/>
    <mergeCell ref="B125:C125"/>
    <mergeCell ref="B126:C126"/>
    <mergeCell ref="B127:C127"/>
    <mergeCell ref="B116:F116"/>
    <mergeCell ref="A117:F117"/>
    <mergeCell ref="B118:C118"/>
    <mergeCell ref="B119:C119"/>
    <mergeCell ref="B120:C120"/>
    <mergeCell ref="B121:C121"/>
    <mergeCell ref="B110:C110"/>
    <mergeCell ref="B111:C111"/>
    <mergeCell ref="B112:C112"/>
    <mergeCell ref="B113:C113"/>
    <mergeCell ref="A115:B115"/>
    <mergeCell ref="C115:F115"/>
    <mergeCell ref="B104:C104"/>
    <mergeCell ref="B105:C105"/>
    <mergeCell ref="B106:C106"/>
    <mergeCell ref="B107:C107"/>
    <mergeCell ref="B108:C108"/>
    <mergeCell ref="B109:C109"/>
    <mergeCell ref="B97:C97"/>
    <mergeCell ref="B98:C98"/>
    <mergeCell ref="B99:C99"/>
    <mergeCell ref="B100:C100"/>
    <mergeCell ref="A102:F102"/>
    <mergeCell ref="B103:C103"/>
    <mergeCell ref="B91:C91"/>
    <mergeCell ref="B92:C92"/>
    <mergeCell ref="B93:C93"/>
    <mergeCell ref="B94:C94"/>
    <mergeCell ref="B95:C95"/>
    <mergeCell ref="B96:C96"/>
    <mergeCell ref="B85:C85"/>
    <mergeCell ref="A87:B87"/>
    <mergeCell ref="C87:F87"/>
    <mergeCell ref="B88:F88"/>
    <mergeCell ref="A89:F89"/>
    <mergeCell ref="B90:C90"/>
    <mergeCell ref="B79:C79"/>
    <mergeCell ref="B80:C80"/>
    <mergeCell ref="B81:C81"/>
    <mergeCell ref="B82:C82"/>
    <mergeCell ref="B83:C83"/>
    <mergeCell ref="B84:C84"/>
    <mergeCell ref="B72:C72"/>
    <mergeCell ref="A74:F74"/>
    <mergeCell ref="B75:C75"/>
    <mergeCell ref="B76:C76"/>
    <mergeCell ref="B77:C77"/>
    <mergeCell ref="B78:C78"/>
    <mergeCell ref="B66:C66"/>
    <mergeCell ref="B67:C67"/>
    <mergeCell ref="B68:C68"/>
    <mergeCell ref="B69:C69"/>
    <mergeCell ref="B70:C70"/>
    <mergeCell ref="B71:C71"/>
    <mergeCell ref="B60:F60"/>
    <mergeCell ref="A61:F61"/>
    <mergeCell ref="B62:C62"/>
    <mergeCell ref="B63:C63"/>
    <mergeCell ref="B64:C64"/>
    <mergeCell ref="B65:C65"/>
    <mergeCell ref="B55:C55"/>
    <mergeCell ref="B56:C56"/>
    <mergeCell ref="B57:C57"/>
    <mergeCell ref="C31:F31"/>
    <mergeCell ref="B32:F32"/>
    <mergeCell ref="A59:B59"/>
    <mergeCell ref="C59:F59"/>
    <mergeCell ref="B49:C49"/>
    <mergeCell ref="B50:C50"/>
    <mergeCell ref="B51:C51"/>
    <mergeCell ref="B52:C52"/>
    <mergeCell ref="B53:C53"/>
    <mergeCell ref="B54:C54"/>
    <mergeCell ref="B42:C42"/>
    <mergeCell ref="B43:C43"/>
    <mergeCell ref="B44:C44"/>
    <mergeCell ref="A46:F46"/>
    <mergeCell ref="B47:C47"/>
    <mergeCell ref="B48:C48"/>
    <mergeCell ref="B36:C36"/>
    <mergeCell ref="B37:C37"/>
    <mergeCell ref="B38:C38"/>
    <mergeCell ref="B39:C39"/>
    <mergeCell ref="B40:C40"/>
    <mergeCell ref="B41:C41"/>
    <mergeCell ref="A33:F33"/>
    <mergeCell ref="B34:C34"/>
    <mergeCell ref="B35:C35"/>
    <mergeCell ref="B29:C29"/>
    <mergeCell ref="A31:B31"/>
    <mergeCell ref="B27:C27"/>
    <mergeCell ref="B28:C28"/>
    <mergeCell ref="B25:C25"/>
    <mergeCell ref="B26:C26"/>
    <mergeCell ref="B11:C11"/>
    <mergeCell ref="B12:C12"/>
    <mergeCell ref="B13:C13"/>
    <mergeCell ref="A3:B3"/>
    <mergeCell ref="C3:F3"/>
    <mergeCell ref="B4:F4"/>
    <mergeCell ref="B14:C14"/>
    <mergeCell ref="B23:C23"/>
    <mergeCell ref="B24:C24"/>
    <mergeCell ref="B21:C21"/>
    <mergeCell ref="B22:C22"/>
    <mergeCell ref="A18:F18"/>
    <mergeCell ref="B19:C19"/>
    <mergeCell ref="B20:C20"/>
    <mergeCell ref="B10:C10"/>
    <mergeCell ref="B15:C15"/>
    <mergeCell ref="B16:C16"/>
    <mergeCell ref="B8:C8"/>
    <mergeCell ref="B9:C9"/>
    <mergeCell ref="A5:F5"/>
    <mergeCell ref="B6:C6"/>
    <mergeCell ref="B7:C7"/>
  </mergeCells>
  <pageMargins left="0.5" right="0.5" top="0.5" bottom="0.5" header="0.5" footer="0.3"/>
  <pageSetup scale="97" orientation="landscape" horizontalDpi="0" verticalDpi="0"/>
  <headerFooter>
    <oddFooter>&amp;L&amp;"Calibri (Body),Regular"&amp;10&amp;KAFAFAFBusiness Impact Analysis&amp;C&amp;"Calibri,Regular"&amp;10&amp;KAFAFAFInternal and External Dependencies</oddFooter>
  </headerFooter>
  <rowBreaks count="5" manualBreakCount="5">
    <brk id="30" max="16383" man="1"/>
    <brk id="58" max="16383" man="1"/>
    <brk id="86" max="16383" man="1"/>
    <brk id="114" max="16383" man="1"/>
    <brk id="142" max="16383" man="1"/>
  </rowBreaks>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DB150927-AC93-9C4D-BCDF-1B8CB46F9636}">
          <x14:formula1>
            <xm:f>'Lookup Values'!$D$2:$D$3</xm:f>
          </x14:formula1>
          <xm:sqref>E7:E16 E160:E169 E35:E44 E48:E57 E63:E72 E76:E85 E91:E100 E104:E113 E119:E128 E132:E141 E147:E156 E20:E29</xm:sqref>
        </x14:dataValidation>
        <x14:dataValidation type="list" allowBlank="1" showInputMessage="1" showErrorMessage="1" xr:uid="{A77379EA-7E25-E143-8DA8-DA00D85C919A}">
          <x14:formula1>
            <xm:f>'Lookup Values'!$F$2:$F$4</xm:f>
          </x14:formula1>
          <xm:sqref>F7:F16 F160:F169 F35:F44 F48:F57 F63:F72 F76:F85 F91:F100 F104:F113 F119:F128 F132:F141 F147:F156 F20:F29</xm:sqref>
        </x14:dataValidation>
        <x14:dataValidation type="list" allowBlank="1" showInputMessage="1" showErrorMessage="1" xr:uid="{0A7099DA-BC09-2040-901E-749CA5822F92}">
          <x14:formula1>
            <xm:f>'Lookup Values'!$A$2:$A$5</xm:f>
          </x14:formula1>
          <xm:sqref>D7:D16 D160:D169 D20:D29 D48:D57 D63:D72 D76:D85 D91:D100 D104:D113 D119:D128 D132:D141 D147:D156 D35:D44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847BA-A036-C04C-B17C-55658E460D63}">
  <sheetPr codeName="Sheet6"/>
  <dimension ref="A1:I163"/>
  <sheetViews>
    <sheetView zoomScale="150" zoomScaleNormal="150" workbookViewId="0">
      <selection activeCell="B7" sqref="B7:D7"/>
    </sheetView>
  </sheetViews>
  <sheetFormatPr baseColWidth="10" defaultColWidth="11" defaultRowHeight="16"/>
  <cols>
    <col min="1" max="1" width="29.33203125" customWidth="1"/>
    <col min="5" max="5" width="16.83203125" customWidth="1"/>
    <col min="9" max="9" width="4" customWidth="1"/>
  </cols>
  <sheetData>
    <row r="1" spans="1:9" ht="21">
      <c r="A1" s="47" t="s">
        <v>113</v>
      </c>
      <c r="B1" s="24"/>
      <c r="C1" s="24"/>
      <c r="D1" s="24"/>
      <c r="E1" s="24"/>
      <c r="F1" s="24"/>
      <c r="G1" s="24"/>
      <c r="H1" s="24"/>
      <c r="I1" s="24"/>
    </row>
    <row r="2" spans="1:9" ht="17" thickBot="1"/>
    <row r="3" spans="1:9" ht="23" customHeight="1" thickTop="1" thickBot="1">
      <c r="A3" s="153" t="s">
        <v>175</v>
      </c>
      <c r="B3" s="154"/>
      <c r="C3" s="155" t="str">
        <f>IF('STEP 1 - Basic Description'!A22&lt;&gt;"", 'STEP 1 - Basic Description'!A22, "N/A")</f>
        <v>N/A</v>
      </c>
      <c r="D3" s="155"/>
      <c r="E3" s="155"/>
      <c r="F3" s="155"/>
      <c r="G3" s="155"/>
      <c r="H3" s="155"/>
      <c r="I3" s="156"/>
    </row>
    <row r="4" spans="1:9" ht="45" customHeight="1" thickTop="1">
      <c r="A4" s="41" t="s">
        <v>173</v>
      </c>
      <c r="B4" s="188" t="str">
        <f>IF('STEP 2 - Critical Processes'!$B$4=0,"TBD",'STEP 2 - Critical Processes'!$B$4)</f>
        <v>TBD</v>
      </c>
      <c r="C4" s="188"/>
      <c r="D4" s="188"/>
      <c r="E4" s="188"/>
      <c r="F4" s="188"/>
      <c r="G4" s="188"/>
      <c r="H4" s="188"/>
      <c r="I4" s="188"/>
    </row>
    <row r="5" spans="1:9">
      <c r="A5" s="37"/>
      <c r="B5" s="37"/>
      <c r="C5" s="37"/>
      <c r="D5" s="37"/>
      <c r="E5" s="37"/>
      <c r="F5" s="37"/>
      <c r="G5" s="37"/>
      <c r="H5" s="37"/>
      <c r="I5" s="37"/>
    </row>
    <row r="6" spans="1:9">
      <c r="A6" s="38" t="s">
        <v>170</v>
      </c>
      <c r="B6" s="182" t="s">
        <v>24</v>
      </c>
      <c r="C6" s="182"/>
      <c r="D6" s="182"/>
      <c r="E6" s="39" t="s">
        <v>25</v>
      </c>
      <c r="F6" s="183" t="s">
        <v>171</v>
      </c>
      <c r="G6" s="183"/>
      <c r="H6" s="183"/>
      <c r="I6" s="183"/>
    </row>
    <row r="7" spans="1:9">
      <c r="A7" s="83" t="str" cm="1">
        <f t="array" ref="A7">IFERROR(INDEX('STEP 3 - IT and Equipment'!$A$7:$A$16, SMALL(IF('STEP 3 - IT and Equipment'!$J$7:$J$16="Yes", ROW('STEP 3 - IT and Equipment'!$J$7:$J$16)-ROW('STEP 3 - IT and Equipment'!$J$7)+1), ROW(1:1))), "")</f>
        <v/>
      </c>
      <c r="B7" s="185"/>
      <c r="C7" s="185"/>
      <c r="D7" s="185"/>
      <c r="E7" s="79"/>
      <c r="F7" s="187"/>
      <c r="G7" s="187"/>
      <c r="H7" s="187"/>
      <c r="I7" s="187"/>
    </row>
    <row r="8" spans="1:9">
      <c r="A8" s="83" t="str" cm="1">
        <f t="array" ref="A8">IFERROR(INDEX('STEP 3 - IT and Equipment'!$A$7:$A$16, SMALL(IF('STEP 3 - IT and Equipment'!$J$7:$J$16="Yes", ROW('STEP 3 - IT and Equipment'!$J$7:$J$16)-ROW('STEP 3 - IT and Equipment'!$J$7)+1), ROW(2:2))), "")</f>
        <v/>
      </c>
      <c r="B8" s="186"/>
      <c r="C8" s="186"/>
      <c r="D8" s="186"/>
      <c r="E8" s="79"/>
      <c r="F8" s="184"/>
      <c r="G8" s="184"/>
      <c r="H8" s="184"/>
      <c r="I8" s="184"/>
    </row>
    <row r="9" spans="1:9">
      <c r="A9" s="83" t="str" cm="1">
        <f t="array" ref="A9">IFERROR(INDEX('STEP 3 - IT and Equipment'!$A$7:$A$16, SMALL(IF('STEP 3 - IT and Equipment'!$J$7:$J$16="Yes", ROW('STEP 3 - IT and Equipment'!$J$7:$J$16)-ROW('STEP 3 - IT and Equipment'!$J$7)+1), ROW(3:3))), "")</f>
        <v/>
      </c>
      <c r="B9" s="186"/>
      <c r="C9" s="186"/>
      <c r="D9" s="186"/>
      <c r="E9" s="79"/>
      <c r="F9" s="184"/>
      <c r="G9" s="184"/>
      <c r="H9" s="184"/>
      <c r="I9" s="184"/>
    </row>
    <row r="10" spans="1:9">
      <c r="A10" s="83" t="str" cm="1">
        <f t="array" ref="A10">IFERROR(INDEX('STEP 3 - IT and Equipment'!$A$7:$A$16, SMALL(IF('STEP 3 - IT and Equipment'!$J$7:$J$16="Yes", ROW('STEP 3 - IT and Equipment'!$J$7:$J$16)-ROW('STEP 3 - IT and Equipment'!$J$7)+1), ROW(4:4))), "")</f>
        <v/>
      </c>
      <c r="B10" s="186"/>
      <c r="C10" s="186"/>
      <c r="D10" s="186"/>
      <c r="E10" s="79"/>
      <c r="F10" s="184"/>
      <c r="G10" s="184"/>
      <c r="H10" s="184"/>
      <c r="I10" s="184"/>
    </row>
    <row r="11" spans="1:9">
      <c r="A11" s="83" t="str" cm="1">
        <f t="array" ref="A11">IFERROR(INDEX('STEP 3 - IT and Equipment'!$A$7:$A$16, SMALL(IF('STEP 3 - IT and Equipment'!$J$7:$J$16="Yes", ROW('STEP 3 - IT and Equipment'!$J$7:$J$16)-ROW('STEP 3 - IT and Equipment'!$J$7)+1), ROW(5:5))), "")</f>
        <v/>
      </c>
      <c r="B11" s="186"/>
      <c r="C11" s="186"/>
      <c r="D11" s="186"/>
      <c r="E11" s="79"/>
      <c r="F11" s="184"/>
      <c r="G11" s="184"/>
      <c r="H11" s="184"/>
      <c r="I11" s="184"/>
    </row>
    <row r="12" spans="1:9">
      <c r="A12" s="83" t="str" cm="1">
        <f t="array" ref="A12">IFERROR(INDEX('STEP 3 - IT and Equipment'!$A$7:$A$16, SMALL(IF('STEP 3 - IT and Equipment'!$J$7:$J$16="Yes", ROW('STEP 3 - IT and Equipment'!$J$7:$J$16)-ROW('STEP 3 - IT and Equipment'!$J$7)+1), ROW(6:6))), "")</f>
        <v/>
      </c>
      <c r="B12" s="186"/>
      <c r="C12" s="186"/>
      <c r="D12" s="186"/>
      <c r="E12" s="79"/>
      <c r="F12" s="184"/>
      <c r="G12" s="184"/>
      <c r="H12" s="184"/>
      <c r="I12" s="184"/>
    </row>
    <row r="13" spans="1:9">
      <c r="A13" s="83" t="str" cm="1">
        <f t="array" ref="A13">IFERROR(INDEX('STEP 3 - IT and Equipment'!$A$7:$A$16, SMALL(IF('STEP 3 - IT and Equipment'!$J$7:$J$16="Yes", ROW('STEP 3 - IT and Equipment'!$J$7:$J$16)-ROW('STEP 3 - IT and Equipment'!$J$7)+1), ROW(7:7))), "")</f>
        <v/>
      </c>
      <c r="B13" s="186"/>
      <c r="C13" s="186"/>
      <c r="D13" s="186"/>
      <c r="E13" s="79"/>
      <c r="F13" s="184"/>
      <c r="G13" s="184"/>
      <c r="H13" s="184"/>
      <c r="I13" s="184"/>
    </row>
    <row r="14" spans="1:9">
      <c r="A14" s="83" t="str" cm="1">
        <f t="array" ref="A14">IFERROR(INDEX('STEP 3 - IT and Equipment'!$A$7:$A$16, SMALL(IF('STEP 3 - IT and Equipment'!$J$7:$J$16="Yes", ROW('STEP 3 - IT and Equipment'!$J$7:$J$16)-ROW('STEP 3 - IT and Equipment'!$J$7)+1), ROW(8:8))), "")</f>
        <v/>
      </c>
      <c r="B14" s="186"/>
      <c r="C14" s="186"/>
      <c r="D14" s="186"/>
      <c r="E14" s="79"/>
      <c r="F14" s="184"/>
      <c r="G14" s="184"/>
      <c r="H14" s="184"/>
      <c r="I14" s="184"/>
    </row>
    <row r="15" spans="1:9">
      <c r="A15" s="83" t="str" cm="1">
        <f t="array" ref="A15">IFERROR(INDEX('STEP 3 - IT and Equipment'!$A$7:$A$16, SMALL(IF('STEP 3 - IT and Equipment'!$J$7:$J$16="Yes", ROW('STEP 3 - IT and Equipment'!$J$7:$J$16)-ROW('STEP 3 - IT and Equipment'!$J$7)+1), ROW(9:9))), "")</f>
        <v/>
      </c>
      <c r="B15" s="186"/>
      <c r="C15" s="186"/>
      <c r="D15" s="186"/>
      <c r="E15" s="79"/>
      <c r="F15" s="184"/>
      <c r="G15" s="184"/>
      <c r="H15" s="184"/>
      <c r="I15" s="184"/>
    </row>
    <row r="16" spans="1:9">
      <c r="A16" s="83" t="str" cm="1">
        <f t="array" ref="A16">IFERROR(INDEX('STEP 3 - IT and Equipment'!$A$7:$A$16, SMALL(IF('STEP 3 - IT and Equipment'!$J$7:$J$16="Yes", ROW('STEP 3 - IT and Equipment'!$J$7:$J$16)-ROW('STEP 3 - IT and Equipment'!$J$7)+1), ROW(10:10))), "")</f>
        <v/>
      </c>
      <c r="B16" s="186"/>
      <c r="C16" s="186"/>
      <c r="D16" s="186"/>
      <c r="E16" s="79"/>
      <c r="F16" s="184"/>
      <c r="G16" s="184"/>
      <c r="H16" s="184"/>
      <c r="I16" s="184"/>
    </row>
    <row r="18" spans="1:9">
      <c r="A18" s="38" t="s">
        <v>172</v>
      </c>
      <c r="B18" s="182" t="s">
        <v>24</v>
      </c>
      <c r="C18" s="182"/>
      <c r="D18" s="182"/>
      <c r="E18" s="39" t="s">
        <v>25</v>
      </c>
      <c r="F18" s="183" t="s">
        <v>171</v>
      </c>
      <c r="G18" s="183"/>
      <c r="H18" s="183"/>
      <c r="I18" s="183"/>
    </row>
    <row r="19" spans="1:9">
      <c r="A19" s="83" t="str" cm="1">
        <f t="array" ref="A19">IFERROR(INDEX('STEP 5 - Dependencies'!$A$7:$A$29, SMALL(IF('STEP 5 - Dependencies'!$F$7:$F$29="Yes", ROW('STEP 5 - Dependencies'!$F$7:$F$29)-ROW('STEP 5 - Dependencies'!$F$7)+1), ROW(1:1))), "")</f>
        <v/>
      </c>
      <c r="B19" s="185"/>
      <c r="C19" s="185"/>
      <c r="D19" s="185"/>
      <c r="E19" s="79"/>
      <c r="F19" s="157"/>
      <c r="G19" s="157"/>
      <c r="H19" s="157"/>
      <c r="I19" s="157"/>
    </row>
    <row r="20" spans="1:9">
      <c r="A20" s="83" t="str" cm="1">
        <f t="array" ref="A20">IFERROR(INDEX('STEP 5 - Dependencies'!$A$7:$A$29, SMALL(IF('STEP 5 - Dependencies'!$F$7:$F$29="Yes", ROW('STEP 5 - Dependencies'!$F$7:$F$29)-ROW('STEP 5 - Dependencies'!$F$7)+1), ROW(2:2))), "")</f>
        <v/>
      </c>
      <c r="B20" s="186"/>
      <c r="C20" s="186"/>
      <c r="D20" s="186"/>
      <c r="E20" s="79"/>
      <c r="F20" s="184"/>
      <c r="G20" s="184"/>
      <c r="H20" s="184"/>
      <c r="I20" s="184"/>
    </row>
    <row r="21" spans="1:9">
      <c r="A21" s="83" t="str" cm="1">
        <f t="array" ref="A21">IFERROR(INDEX('STEP 5 - Dependencies'!$A$7:$A$29, SMALL(IF('STEP 5 - Dependencies'!$F$7:$F$29="Yes", ROW('STEP 5 - Dependencies'!$F$7:$F$29)-ROW('STEP 5 - Dependencies'!$F$7)+1), ROW(3:3))), "")</f>
        <v/>
      </c>
      <c r="B21" s="186"/>
      <c r="C21" s="186"/>
      <c r="D21" s="186"/>
      <c r="E21" s="79"/>
      <c r="F21" s="184"/>
      <c r="G21" s="184"/>
      <c r="H21" s="184"/>
      <c r="I21" s="184"/>
    </row>
    <row r="22" spans="1:9">
      <c r="A22" s="83" t="str" cm="1">
        <f t="array" ref="A22">IFERROR(INDEX('STEP 5 - Dependencies'!$A$7:$A$29, SMALL(IF('STEP 5 - Dependencies'!$F$7:$F$29="Yes", ROW('STEP 5 - Dependencies'!$F$7:$F$29)-ROW('STEP 5 - Dependencies'!$F$7)+1), ROW(4:4))), "")</f>
        <v/>
      </c>
      <c r="B22" s="186"/>
      <c r="C22" s="186"/>
      <c r="D22" s="186"/>
      <c r="E22" s="79"/>
      <c r="F22" s="184"/>
      <c r="G22" s="184"/>
      <c r="H22" s="184"/>
      <c r="I22" s="184"/>
    </row>
    <row r="23" spans="1:9">
      <c r="A23" s="83" t="str" cm="1">
        <f t="array" ref="A23">IFERROR(INDEX('STEP 5 - Dependencies'!$A$7:$A$29, SMALL(IF('STEP 5 - Dependencies'!$F$7:$F$29="Yes", ROW('STEP 5 - Dependencies'!$F$7:$F$29)-ROW('STEP 5 - Dependencies'!$F$7)+1), ROW(5:5))), "")</f>
        <v/>
      </c>
      <c r="B23" s="186"/>
      <c r="C23" s="186"/>
      <c r="D23" s="186"/>
      <c r="E23" s="79"/>
      <c r="F23" s="184"/>
      <c r="G23" s="184"/>
      <c r="H23" s="184"/>
      <c r="I23" s="184"/>
    </row>
    <row r="24" spans="1:9">
      <c r="A24" s="83" t="str" cm="1">
        <f t="array" ref="A24">IFERROR(INDEX('STEP 5 - Dependencies'!$A$7:$A$29, SMALL(IF('STEP 5 - Dependencies'!$F$7:$F$29="Yes", ROW('STEP 5 - Dependencies'!$F$7:$F$29)-ROW('STEP 5 - Dependencies'!$F$7)+1), ROW(6:6))), "")</f>
        <v/>
      </c>
      <c r="B24" s="186"/>
      <c r="C24" s="186"/>
      <c r="D24" s="186"/>
      <c r="E24" s="79"/>
      <c r="F24" s="184"/>
      <c r="G24" s="184"/>
      <c r="H24" s="184"/>
      <c r="I24" s="184"/>
    </row>
    <row r="25" spans="1:9">
      <c r="A25" s="83" t="str" cm="1">
        <f t="array" ref="A25">IFERROR(INDEX('STEP 5 - Dependencies'!$A$7:$A$29, SMALL(IF('STEP 5 - Dependencies'!$F$7:$F$29="Yes", ROW('STEP 5 - Dependencies'!$F$7:$F$29)-ROW('STEP 5 - Dependencies'!$F$7)+1), ROW(7:7))), "")</f>
        <v/>
      </c>
      <c r="B25" s="186"/>
      <c r="C25" s="186"/>
      <c r="D25" s="186"/>
      <c r="E25" s="79"/>
      <c r="F25" s="184"/>
      <c r="G25" s="184"/>
      <c r="H25" s="184"/>
      <c r="I25" s="184"/>
    </row>
    <row r="26" spans="1:9">
      <c r="A26" s="83" t="str" cm="1">
        <f t="array" ref="A26">IFERROR(INDEX('STEP 5 - Dependencies'!$A$7:$A$29, SMALL(IF('STEP 5 - Dependencies'!$F$7:$F$29="Yes", ROW('STEP 5 - Dependencies'!$F$7:$F$29)-ROW('STEP 5 - Dependencies'!$F$7)+1), ROW(8:8))), "")</f>
        <v/>
      </c>
      <c r="B26" s="186"/>
      <c r="C26" s="186"/>
      <c r="D26" s="186"/>
      <c r="E26" s="79"/>
      <c r="F26" s="184"/>
      <c r="G26" s="184"/>
      <c r="H26" s="184"/>
      <c r="I26" s="184"/>
    </row>
    <row r="27" spans="1:9">
      <c r="A27" s="83" t="str" cm="1">
        <f t="array" ref="A27">IFERROR(INDEX('STEP 5 - Dependencies'!$A$7:$A$29, SMALL(IF('STEP 5 - Dependencies'!$F$7:$F$29="Yes", ROW('STEP 5 - Dependencies'!$F$7:$F$29)-ROW('STEP 5 - Dependencies'!$F$7)+1), ROW(9:9))), "")</f>
        <v/>
      </c>
      <c r="B27" s="186"/>
      <c r="C27" s="186"/>
      <c r="D27" s="186"/>
      <c r="E27" s="79"/>
      <c r="F27" s="184"/>
      <c r="G27" s="184"/>
      <c r="H27" s="184"/>
      <c r="I27" s="184"/>
    </row>
    <row r="28" spans="1:9">
      <c r="A28" s="83" t="str" cm="1">
        <f t="array" ref="A28">IFERROR(INDEX('STEP 5 - Dependencies'!$A$7:$A$29, SMALL(IF('STEP 5 - Dependencies'!$F$7:$F$29="Yes", ROW('STEP 5 - Dependencies'!$F$7:$F$29)-ROW('STEP 5 - Dependencies'!$F$7)+1), ROW(10:10))), "")</f>
        <v/>
      </c>
      <c r="B28" s="186"/>
      <c r="C28" s="186"/>
      <c r="D28" s="186"/>
      <c r="E28" s="79"/>
      <c r="F28" s="184"/>
      <c r="G28" s="184"/>
      <c r="H28" s="184"/>
      <c r="I28" s="184"/>
    </row>
    <row r="29" spans="1:9" ht="17" thickBot="1"/>
    <row r="30" spans="1:9" ht="23" customHeight="1" thickTop="1" thickBot="1">
      <c r="A30" s="153" t="s">
        <v>175</v>
      </c>
      <c r="B30" s="154"/>
      <c r="C30" s="155" t="str">
        <f>IF('STEP 1 - Basic Description'!A23&lt;&gt;"", 'STEP 1 - Basic Description'!A23, "N/A")</f>
        <v>N/A</v>
      </c>
      <c r="D30" s="155"/>
      <c r="E30" s="155"/>
      <c r="F30" s="155"/>
      <c r="G30" s="155"/>
      <c r="H30" s="155"/>
      <c r="I30" s="156"/>
    </row>
    <row r="31" spans="1:9" ht="45" customHeight="1" thickTop="1">
      <c r="A31" s="41" t="s">
        <v>173</v>
      </c>
      <c r="B31" s="188" t="str">
        <f>IF('STEP 2 - Critical Processes'!$B$23=0,"TBD",'STEP 2 - Critical Processes'!$B$23)</f>
        <v>TBD</v>
      </c>
      <c r="C31" s="188"/>
      <c r="D31" s="188"/>
      <c r="E31" s="188"/>
      <c r="F31" s="188"/>
      <c r="G31" s="188"/>
      <c r="H31" s="188"/>
      <c r="I31" s="188"/>
    </row>
    <row r="32" spans="1:9">
      <c r="A32" s="37"/>
      <c r="B32" s="37"/>
      <c r="C32" s="37"/>
      <c r="D32" s="37"/>
      <c r="E32" s="37"/>
      <c r="F32" s="37"/>
      <c r="G32" s="37"/>
      <c r="H32" s="37"/>
      <c r="I32" s="37"/>
    </row>
    <row r="33" spans="1:9">
      <c r="A33" s="38" t="s">
        <v>170</v>
      </c>
      <c r="B33" s="182" t="s">
        <v>24</v>
      </c>
      <c r="C33" s="182"/>
      <c r="D33" s="182"/>
      <c r="E33" s="39" t="s">
        <v>25</v>
      </c>
      <c r="F33" s="183" t="s">
        <v>171</v>
      </c>
      <c r="G33" s="183"/>
      <c r="H33" s="183"/>
      <c r="I33" s="183"/>
    </row>
    <row r="34" spans="1:9">
      <c r="A34" s="83" t="str" cm="1">
        <f t="array" ref="A34">IFERROR(INDEX('STEP 3 - IT and Equipment'!$A$34:$A$43, SMALL(IF('STEP 3 - IT and Equipment'!$J$34:$J$43="Yes", ROW('STEP 3 - IT and Equipment'!$J$34:$J$43)-ROW('STEP 3 - IT and Equipment'!$J$34)+1), ROW(1:1))), "")</f>
        <v/>
      </c>
      <c r="B34" s="185"/>
      <c r="C34" s="185"/>
      <c r="D34" s="185"/>
      <c r="E34" s="79"/>
      <c r="F34" s="157"/>
      <c r="G34" s="157"/>
      <c r="H34" s="157"/>
      <c r="I34" s="157"/>
    </row>
    <row r="35" spans="1:9">
      <c r="A35" s="83" t="str" cm="1">
        <f t="array" ref="A35">IFERROR(INDEX('STEP 3 - IT and Equipment'!$A$34:$A$43, SMALL(IF('STEP 3 - IT and Equipment'!$J$34:$J$43="Yes", ROW('STEP 3 - IT and Equipment'!$J$34:$J$43)-ROW('STEP 3 - IT and Equipment'!$J$34)+1), ROW(2:2))), "")</f>
        <v/>
      </c>
      <c r="B35" s="186"/>
      <c r="C35" s="186"/>
      <c r="D35" s="186"/>
      <c r="E35" s="79"/>
      <c r="F35" s="184"/>
      <c r="G35" s="184"/>
      <c r="H35" s="184"/>
      <c r="I35" s="184"/>
    </row>
    <row r="36" spans="1:9">
      <c r="A36" s="83" t="str" cm="1">
        <f t="array" ref="A36">IFERROR(INDEX('STEP 3 - IT and Equipment'!$A$34:$A$43, SMALL(IF('STEP 3 - IT and Equipment'!$J$34:$J$43="Yes", ROW('STEP 3 - IT and Equipment'!$J$34:$J$43)-ROW('STEP 3 - IT and Equipment'!$J$34)+1), ROW(3:3))), "")</f>
        <v/>
      </c>
      <c r="B36" s="186"/>
      <c r="C36" s="186"/>
      <c r="D36" s="186"/>
      <c r="E36" s="79"/>
      <c r="F36" s="184"/>
      <c r="G36" s="184"/>
      <c r="H36" s="184"/>
      <c r="I36" s="184"/>
    </row>
    <row r="37" spans="1:9">
      <c r="A37" s="83" t="str" cm="1">
        <f t="array" ref="A37">IFERROR(INDEX('STEP 3 - IT and Equipment'!$A$34:$A$43, SMALL(IF('STEP 3 - IT and Equipment'!$J$34:$J$43="Yes", ROW('STEP 3 - IT and Equipment'!$J$34:$J$43)-ROW('STEP 3 - IT and Equipment'!$J$34)+1), ROW(4:4))), "")</f>
        <v/>
      </c>
      <c r="B37" s="186"/>
      <c r="C37" s="186"/>
      <c r="D37" s="186"/>
      <c r="E37" s="79"/>
      <c r="F37" s="184"/>
      <c r="G37" s="184"/>
      <c r="H37" s="184"/>
      <c r="I37" s="184"/>
    </row>
    <row r="38" spans="1:9">
      <c r="A38" s="83" t="str" cm="1">
        <f t="array" ref="A38">IFERROR(INDEX('STEP 3 - IT and Equipment'!$A$34:$A$43, SMALL(IF('STEP 3 - IT and Equipment'!$J$34:$J$43="Yes", ROW('STEP 3 - IT and Equipment'!$J$34:$J$43)-ROW('STEP 3 - IT and Equipment'!$J$34)+1), ROW(5:5))), "")</f>
        <v/>
      </c>
      <c r="B38" s="186"/>
      <c r="C38" s="186"/>
      <c r="D38" s="186"/>
      <c r="E38" s="79"/>
      <c r="F38" s="184"/>
      <c r="G38" s="184"/>
      <c r="H38" s="184"/>
      <c r="I38" s="184"/>
    </row>
    <row r="39" spans="1:9">
      <c r="A39" s="83" t="str" cm="1">
        <f t="array" ref="A39">IFERROR(INDEX('STEP 3 - IT and Equipment'!$A$34:$A$43, SMALL(IF('STEP 3 - IT and Equipment'!$J$34:$J$43="Yes", ROW('STEP 3 - IT and Equipment'!$J$34:$J$43)-ROW('STEP 3 - IT and Equipment'!$J$34)+1), ROW(6:6))), "")</f>
        <v/>
      </c>
      <c r="B39" s="186"/>
      <c r="C39" s="186"/>
      <c r="D39" s="186"/>
      <c r="E39" s="79"/>
      <c r="F39" s="184"/>
      <c r="G39" s="184"/>
      <c r="H39" s="184"/>
      <c r="I39" s="184"/>
    </row>
    <row r="40" spans="1:9">
      <c r="A40" s="83" t="str" cm="1">
        <f t="array" ref="A40">IFERROR(INDEX('STEP 3 - IT and Equipment'!$A$34:$A$43, SMALL(IF('STEP 3 - IT and Equipment'!$J$34:$J$43="Yes", ROW('STEP 3 - IT and Equipment'!$J$34:$J$43)-ROW('STEP 3 - IT and Equipment'!$J$34)+1), ROW(7:7))), "")</f>
        <v/>
      </c>
      <c r="B40" s="186"/>
      <c r="C40" s="186"/>
      <c r="D40" s="186"/>
      <c r="E40" s="79"/>
      <c r="F40" s="184"/>
      <c r="G40" s="184"/>
      <c r="H40" s="184"/>
      <c r="I40" s="184"/>
    </row>
    <row r="41" spans="1:9">
      <c r="A41" s="83" t="str" cm="1">
        <f t="array" ref="A41">IFERROR(INDEX('STEP 3 - IT and Equipment'!$A$34:$A$43, SMALL(IF('STEP 3 - IT and Equipment'!$J$34:$J$43="Yes", ROW('STEP 3 - IT and Equipment'!$J$34:$J$43)-ROW('STEP 3 - IT and Equipment'!$J$34)+1), ROW(8:8))), "")</f>
        <v/>
      </c>
      <c r="B41" s="186"/>
      <c r="C41" s="186"/>
      <c r="D41" s="186"/>
      <c r="E41" s="79"/>
      <c r="F41" s="184"/>
      <c r="G41" s="184"/>
      <c r="H41" s="184"/>
      <c r="I41" s="184"/>
    </row>
    <row r="42" spans="1:9">
      <c r="A42" s="83" t="str" cm="1">
        <f t="array" ref="A42">IFERROR(INDEX('STEP 3 - IT and Equipment'!$A$34:$A$43, SMALL(IF('STEP 3 - IT and Equipment'!$J$34:$J$43="Yes", ROW('STEP 3 - IT and Equipment'!$J$34:$J$43)-ROW('STEP 3 - IT and Equipment'!$J$34)+1), ROW(9:9))), "")</f>
        <v/>
      </c>
      <c r="B42" s="186"/>
      <c r="C42" s="186"/>
      <c r="D42" s="186"/>
      <c r="E42" s="79"/>
      <c r="F42" s="184"/>
      <c r="G42" s="184"/>
      <c r="H42" s="184"/>
      <c r="I42" s="184"/>
    </row>
    <row r="43" spans="1:9">
      <c r="A43" s="83" t="str" cm="1">
        <f t="array" ref="A43">IFERROR(INDEX('STEP 3 - IT and Equipment'!$A$34:$A$43, SMALL(IF('STEP 3 - IT and Equipment'!$J$34:$J$43="Yes", ROW('STEP 3 - IT and Equipment'!$J$34:$J$43)-ROW('STEP 3 - IT and Equipment'!$J$34)+1), ROW(10:10))), "")</f>
        <v/>
      </c>
      <c r="B43" s="186"/>
      <c r="C43" s="186"/>
      <c r="D43" s="186"/>
      <c r="E43" s="79"/>
      <c r="F43" s="184"/>
      <c r="G43" s="184"/>
      <c r="H43" s="184"/>
      <c r="I43" s="184"/>
    </row>
    <row r="45" spans="1:9">
      <c r="A45" s="38" t="s">
        <v>172</v>
      </c>
      <c r="B45" s="182" t="s">
        <v>24</v>
      </c>
      <c r="C45" s="182"/>
      <c r="D45" s="182"/>
      <c r="E45" s="39" t="s">
        <v>25</v>
      </c>
      <c r="F45" s="183" t="s">
        <v>171</v>
      </c>
      <c r="G45" s="183"/>
      <c r="H45" s="183"/>
      <c r="I45" s="183"/>
    </row>
    <row r="46" spans="1:9">
      <c r="A46" s="83" t="str" cm="1">
        <f t="array" ref="A46">IFERROR(INDEX('STEP 5 - Dependencies'!$A$35:$A$57, SMALL(IF('STEP 5 - Dependencies'!$F$35:$F$57="Yes", ROW('STEP 5 - Dependencies'!$F$35:$F$57)-ROW('STEP 5 - Dependencies'!$F$35)+1), ROW(1:1))), "")</f>
        <v/>
      </c>
      <c r="B46" s="185"/>
      <c r="C46" s="185"/>
      <c r="D46" s="185"/>
      <c r="E46" s="79"/>
      <c r="F46" s="157"/>
      <c r="G46" s="157"/>
      <c r="H46" s="157"/>
      <c r="I46" s="157"/>
    </row>
    <row r="47" spans="1:9">
      <c r="A47" s="83" t="str" cm="1">
        <f t="array" ref="A47">IFERROR(INDEX('STEP 5 - Dependencies'!$A$35:$A$57, SMALL(IF('STEP 5 - Dependencies'!$F$35:$F$57="Yes", ROW('STEP 5 - Dependencies'!$F$35:$F$57)-ROW('STEP 5 - Dependencies'!$F$35)+1), ROW(2:2))), "")</f>
        <v/>
      </c>
      <c r="B47" s="186"/>
      <c r="C47" s="186"/>
      <c r="D47" s="186"/>
      <c r="E47" s="79"/>
      <c r="F47" s="184"/>
      <c r="G47" s="184"/>
      <c r="H47" s="184"/>
      <c r="I47" s="184"/>
    </row>
    <row r="48" spans="1:9">
      <c r="A48" s="83" t="str" cm="1">
        <f t="array" ref="A48">IFERROR(INDEX('STEP 5 - Dependencies'!$A$35:$A$57, SMALL(IF('STEP 5 - Dependencies'!$F$35:$F$57="Yes", ROW('STEP 5 - Dependencies'!$F$35:$F$57)-ROW('STEP 5 - Dependencies'!$F$35)+1), ROW(3:3))), "")</f>
        <v/>
      </c>
      <c r="B48" s="186"/>
      <c r="C48" s="186"/>
      <c r="D48" s="186"/>
      <c r="E48" s="79"/>
      <c r="F48" s="184"/>
      <c r="G48" s="184"/>
      <c r="H48" s="184"/>
      <c r="I48" s="184"/>
    </row>
    <row r="49" spans="1:9">
      <c r="A49" s="83" t="str" cm="1">
        <f t="array" ref="A49">IFERROR(INDEX('STEP 5 - Dependencies'!$A$35:$A$57, SMALL(IF('STEP 5 - Dependencies'!$F$35:$F$57="Yes", ROW('STEP 5 - Dependencies'!$F$35:$F$57)-ROW('STEP 5 - Dependencies'!$F$35)+1), ROW(4:4))), "")</f>
        <v/>
      </c>
      <c r="B49" s="186"/>
      <c r="C49" s="186"/>
      <c r="D49" s="186"/>
      <c r="E49" s="79"/>
      <c r="F49" s="184"/>
      <c r="G49" s="184"/>
      <c r="H49" s="184"/>
      <c r="I49" s="184"/>
    </row>
    <row r="50" spans="1:9">
      <c r="A50" s="83" t="str" cm="1">
        <f t="array" ref="A50">IFERROR(INDEX('STEP 5 - Dependencies'!$A$35:$A$57, SMALL(IF('STEP 5 - Dependencies'!$F$35:$F$57="Yes", ROW('STEP 5 - Dependencies'!$F$35:$F$57)-ROW('STEP 5 - Dependencies'!$F$35)+1), ROW(5:5))), "")</f>
        <v/>
      </c>
      <c r="B50" s="186"/>
      <c r="C50" s="186"/>
      <c r="D50" s="186"/>
      <c r="E50" s="79"/>
      <c r="F50" s="184"/>
      <c r="G50" s="184"/>
      <c r="H50" s="184"/>
      <c r="I50" s="184"/>
    </row>
    <row r="51" spans="1:9">
      <c r="A51" s="83" t="str" cm="1">
        <f t="array" ref="A51">IFERROR(INDEX('STEP 5 - Dependencies'!$A$35:$A$57, SMALL(IF('STEP 5 - Dependencies'!$F$35:$F$57="Yes", ROW('STEP 5 - Dependencies'!$F$35:$F$57)-ROW('STEP 5 - Dependencies'!$F$35)+1), ROW(6:6))), "")</f>
        <v/>
      </c>
      <c r="B51" s="186"/>
      <c r="C51" s="186"/>
      <c r="D51" s="186"/>
      <c r="E51" s="79"/>
      <c r="F51" s="184"/>
      <c r="G51" s="184"/>
      <c r="H51" s="184"/>
      <c r="I51" s="184"/>
    </row>
    <row r="52" spans="1:9">
      <c r="A52" s="83" t="str" cm="1">
        <f t="array" ref="A52">IFERROR(INDEX('STEP 5 - Dependencies'!$A$35:$A$57, SMALL(IF('STEP 5 - Dependencies'!$F$35:$F$57="Yes", ROW('STEP 5 - Dependencies'!$F$35:$F$57)-ROW('STEP 5 - Dependencies'!$F$35)+1), ROW(7:7))), "")</f>
        <v/>
      </c>
      <c r="B52" s="186"/>
      <c r="C52" s="186"/>
      <c r="D52" s="186"/>
      <c r="E52" s="79"/>
      <c r="F52" s="184"/>
      <c r="G52" s="184"/>
      <c r="H52" s="184"/>
      <c r="I52" s="184"/>
    </row>
    <row r="53" spans="1:9">
      <c r="A53" s="83" t="str" cm="1">
        <f t="array" ref="A53">IFERROR(INDEX('STEP 5 - Dependencies'!$A$35:$A$57, SMALL(IF('STEP 5 - Dependencies'!$F$35:$F$57="Yes", ROW('STEP 5 - Dependencies'!$F$35:$F$57)-ROW('STEP 5 - Dependencies'!$F$35)+1), ROW(8:8))), "")</f>
        <v/>
      </c>
      <c r="B53" s="186"/>
      <c r="C53" s="186"/>
      <c r="D53" s="186"/>
      <c r="E53" s="79"/>
      <c r="F53" s="184"/>
      <c r="G53" s="184"/>
      <c r="H53" s="184"/>
      <c r="I53" s="184"/>
    </row>
    <row r="54" spans="1:9">
      <c r="A54" s="83" t="str" cm="1">
        <f t="array" ref="A54">IFERROR(INDEX('STEP 5 - Dependencies'!$A$35:$A$57, SMALL(IF('STEP 5 - Dependencies'!$F$35:$F$57="Yes", ROW('STEP 5 - Dependencies'!$F$35:$F$57)-ROW('STEP 5 - Dependencies'!$F$35)+1), ROW(9:9))), "")</f>
        <v/>
      </c>
      <c r="B54" s="186"/>
      <c r="C54" s="186"/>
      <c r="D54" s="186"/>
      <c r="E54" s="79"/>
      <c r="F54" s="184"/>
      <c r="G54" s="184"/>
      <c r="H54" s="184"/>
      <c r="I54" s="184"/>
    </row>
    <row r="55" spans="1:9">
      <c r="A55" s="83" t="str" cm="1">
        <f t="array" ref="A55">IFERROR(INDEX('STEP 5 - Dependencies'!$A$35:$A$57, SMALL(IF('STEP 5 - Dependencies'!$F$35:$F$57="Yes", ROW('STEP 5 - Dependencies'!$F$35:$F$57)-ROW('STEP 5 - Dependencies'!$F$35)+1), ROW(10:10))), "")</f>
        <v/>
      </c>
      <c r="B55" s="186"/>
      <c r="C55" s="186"/>
      <c r="D55" s="186"/>
      <c r="E55" s="79"/>
      <c r="F55" s="184"/>
      <c r="G55" s="184"/>
      <c r="H55" s="184"/>
      <c r="I55" s="184"/>
    </row>
    <row r="56" spans="1:9" ht="17" thickBot="1"/>
    <row r="57" spans="1:9" ht="23" customHeight="1" thickTop="1" thickBot="1">
      <c r="A57" s="153" t="s">
        <v>175</v>
      </c>
      <c r="B57" s="154"/>
      <c r="C57" s="155" t="str">
        <f>IF('STEP 1 - Basic Description'!A24&lt;&gt;"", 'STEP 1 - Basic Description'!A24, "N/A")</f>
        <v>N/A</v>
      </c>
      <c r="D57" s="155"/>
      <c r="E57" s="155"/>
      <c r="F57" s="155"/>
      <c r="G57" s="155"/>
      <c r="H57" s="155"/>
      <c r="I57" s="156"/>
    </row>
    <row r="58" spans="1:9" ht="45" customHeight="1" thickTop="1">
      <c r="A58" s="41" t="s">
        <v>173</v>
      </c>
      <c r="B58" s="189" t="str">
        <f>IF('STEP 2 - Critical Processes'!$B$42=0,"TBD",'STEP 2 - Critical Processes'!$B$42)</f>
        <v>TBD</v>
      </c>
      <c r="C58" s="189"/>
      <c r="D58" s="189"/>
      <c r="E58" s="189"/>
      <c r="F58" s="189"/>
      <c r="G58" s="189"/>
      <c r="H58" s="189"/>
      <c r="I58" s="189"/>
    </row>
    <row r="59" spans="1:9">
      <c r="A59" s="37"/>
      <c r="B59" s="37"/>
      <c r="C59" s="37"/>
      <c r="D59" s="37"/>
      <c r="E59" s="37"/>
      <c r="F59" s="37"/>
      <c r="G59" s="37"/>
      <c r="H59" s="37"/>
      <c r="I59" s="37"/>
    </row>
    <row r="60" spans="1:9">
      <c r="A60" s="38" t="s">
        <v>170</v>
      </c>
      <c r="B60" s="182" t="s">
        <v>24</v>
      </c>
      <c r="C60" s="182"/>
      <c r="D60" s="182"/>
      <c r="E60" s="39" t="s">
        <v>25</v>
      </c>
      <c r="F60" s="183" t="s">
        <v>171</v>
      </c>
      <c r="G60" s="183"/>
      <c r="H60" s="183"/>
      <c r="I60" s="183"/>
    </row>
    <row r="61" spans="1:9">
      <c r="A61" s="83" t="str" cm="1">
        <f t="array" ref="A61">IFERROR(INDEX('STEP 3 - IT and Equipment'!$A$61:$A$70, SMALL(IF('STEP 3 - IT and Equipment'!$J$61:$J$70="Yes", ROW('STEP 3 - IT and Equipment'!$J$61:$J$70)-ROW('STEP 3 - IT and Equipment'!$J$61)+1), ROW(1:1))), "")</f>
        <v/>
      </c>
      <c r="B61" s="185"/>
      <c r="C61" s="185"/>
      <c r="D61" s="185"/>
      <c r="E61" s="79"/>
      <c r="F61" s="157"/>
      <c r="G61" s="157"/>
      <c r="H61" s="157"/>
      <c r="I61" s="157"/>
    </row>
    <row r="62" spans="1:9">
      <c r="A62" s="83" t="str" cm="1">
        <f t="array" ref="A62">IFERROR(INDEX('STEP 3 - IT and Equipment'!$A$61:$A$70, SMALL(IF('STEP 3 - IT and Equipment'!$J$61:$J$70="Yes", ROW('STEP 3 - IT and Equipment'!$J$61:$J$70)-ROW('STEP 3 - IT and Equipment'!$J$61)+1), ROW(2:2))), "")</f>
        <v/>
      </c>
      <c r="B62" s="186"/>
      <c r="C62" s="186"/>
      <c r="D62" s="186"/>
      <c r="E62" s="79"/>
      <c r="F62" s="184"/>
      <c r="G62" s="184"/>
      <c r="H62" s="184"/>
      <c r="I62" s="184"/>
    </row>
    <row r="63" spans="1:9">
      <c r="A63" s="83" t="str" cm="1">
        <f t="array" ref="A63">IFERROR(INDEX('STEP 3 - IT and Equipment'!$A$61:$A$70, SMALL(IF('STEP 3 - IT and Equipment'!$J$61:$J$70="Yes", ROW('STEP 3 - IT and Equipment'!$J$61:$J$70)-ROW('STEP 3 - IT and Equipment'!$J$61)+1), ROW(3:3))), "")</f>
        <v/>
      </c>
      <c r="B63" s="184"/>
      <c r="C63" s="184"/>
      <c r="D63" s="184"/>
      <c r="E63" s="79"/>
      <c r="F63" s="184"/>
      <c r="G63" s="184"/>
      <c r="H63" s="184"/>
      <c r="I63" s="184"/>
    </row>
    <row r="64" spans="1:9">
      <c r="A64" s="83" t="str" cm="1">
        <f t="array" ref="A64">IFERROR(INDEX('STEP 3 - IT and Equipment'!$A$61:$A$70, SMALL(IF('STEP 3 - IT and Equipment'!$J$61:$J$70="Yes", ROW('STEP 3 - IT and Equipment'!$J$61:$J$70)-ROW('STEP 3 - IT and Equipment'!$J$61)+1), ROW(4:4))), "")</f>
        <v/>
      </c>
      <c r="B64" s="186"/>
      <c r="C64" s="186"/>
      <c r="D64" s="186"/>
      <c r="E64" s="79"/>
      <c r="F64" s="184"/>
      <c r="G64" s="184"/>
      <c r="H64" s="184"/>
      <c r="I64" s="184"/>
    </row>
    <row r="65" spans="1:9">
      <c r="A65" s="83" t="str" cm="1">
        <f t="array" ref="A65">IFERROR(INDEX('STEP 3 - IT and Equipment'!$A$61:$A$70, SMALL(IF('STEP 3 - IT and Equipment'!$J$61:$J$70="Yes", ROW('STEP 3 - IT and Equipment'!$J$61:$J$70)-ROW('STEP 3 - IT and Equipment'!$J$61)+1), ROW(5:5))), "")</f>
        <v/>
      </c>
      <c r="B65" s="186"/>
      <c r="C65" s="186"/>
      <c r="D65" s="186"/>
      <c r="E65" s="79"/>
      <c r="F65" s="184"/>
      <c r="G65" s="184"/>
      <c r="H65" s="184"/>
      <c r="I65" s="184"/>
    </row>
    <row r="66" spans="1:9">
      <c r="A66" s="83" t="str" cm="1">
        <f t="array" ref="A66">IFERROR(INDEX('STEP 3 - IT and Equipment'!$A$61:$A$70, SMALL(IF('STEP 3 - IT and Equipment'!$J$61:$J$70="Yes", ROW('STEP 3 - IT and Equipment'!$J$61:$J$70)-ROW('STEP 3 - IT and Equipment'!$J$61)+1), ROW(6:6))), "")</f>
        <v/>
      </c>
      <c r="B66" s="186"/>
      <c r="C66" s="186"/>
      <c r="D66" s="186"/>
      <c r="E66" s="79"/>
      <c r="F66" s="184"/>
      <c r="G66" s="184"/>
      <c r="H66" s="184"/>
      <c r="I66" s="184"/>
    </row>
    <row r="67" spans="1:9">
      <c r="A67" s="83" t="str" cm="1">
        <f t="array" ref="A67">IFERROR(INDEX('STEP 3 - IT and Equipment'!$A$61:$A$70, SMALL(IF('STEP 3 - IT and Equipment'!$J$61:$J$70="Yes", ROW('STEP 3 - IT and Equipment'!$J$61:$J$70)-ROW('STEP 3 - IT and Equipment'!$J$61)+1), ROW(7:7))), "")</f>
        <v/>
      </c>
      <c r="B67" s="186"/>
      <c r="C67" s="186"/>
      <c r="D67" s="186"/>
      <c r="E67" s="79"/>
      <c r="F67" s="184"/>
      <c r="G67" s="184"/>
      <c r="H67" s="184"/>
      <c r="I67" s="184"/>
    </row>
    <row r="68" spans="1:9">
      <c r="A68" s="83" t="str" cm="1">
        <f t="array" ref="A68">IFERROR(INDEX('STEP 3 - IT and Equipment'!$A$61:$A$70, SMALL(IF('STEP 3 - IT and Equipment'!$J$61:$J$70="Yes", ROW('STEP 3 - IT and Equipment'!$J$61:$J$70)-ROW('STEP 3 - IT and Equipment'!$J$61)+1), ROW(8:8))), "")</f>
        <v/>
      </c>
      <c r="B68" s="186"/>
      <c r="C68" s="186"/>
      <c r="D68" s="186"/>
      <c r="E68" s="79"/>
      <c r="F68" s="184"/>
      <c r="G68" s="184"/>
      <c r="H68" s="184"/>
      <c r="I68" s="184"/>
    </row>
    <row r="69" spans="1:9">
      <c r="A69" s="83" t="str" cm="1">
        <f t="array" ref="A69">IFERROR(INDEX('STEP 3 - IT and Equipment'!$A$61:$A$70, SMALL(IF('STEP 3 - IT and Equipment'!$J$61:$J$70="Yes", ROW('STEP 3 - IT and Equipment'!$J$61:$J$70)-ROW('STEP 3 - IT and Equipment'!$J$61)+1), ROW(9:9))), "")</f>
        <v/>
      </c>
      <c r="B69" s="186"/>
      <c r="C69" s="186"/>
      <c r="D69" s="186"/>
      <c r="E69" s="79"/>
      <c r="F69" s="184"/>
      <c r="G69" s="184"/>
      <c r="H69" s="184"/>
      <c r="I69" s="184"/>
    </row>
    <row r="70" spans="1:9">
      <c r="A70" s="83" t="str" cm="1">
        <f t="array" ref="A70">IFERROR(INDEX('STEP 3 - IT and Equipment'!$A$61:$A$70, SMALL(IF('STEP 3 - IT and Equipment'!$J$61:$J$70="Yes", ROW('STEP 3 - IT and Equipment'!$J$61:$J$70)-ROW('STEP 3 - IT and Equipment'!$J$61)+1), ROW(10:10))), "")</f>
        <v/>
      </c>
      <c r="B70" s="186"/>
      <c r="C70" s="186"/>
      <c r="D70" s="186"/>
      <c r="E70" s="79"/>
      <c r="F70" s="184"/>
      <c r="G70" s="184"/>
      <c r="H70" s="184"/>
      <c r="I70" s="184"/>
    </row>
    <row r="72" spans="1:9">
      <c r="A72" s="38" t="s">
        <v>172</v>
      </c>
      <c r="B72" s="182" t="s">
        <v>24</v>
      </c>
      <c r="C72" s="182"/>
      <c r="D72" s="182"/>
      <c r="E72" s="39" t="s">
        <v>25</v>
      </c>
      <c r="F72" s="183" t="s">
        <v>171</v>
      </c>
      <c r="G72" s="183"/>
      <c r="H72" s="183"/>
      <c r="I72" s="183"/>
    </row>
    <row r="73" spans="1:9">
      <c r="A73" s="83" t="str" cm="1">
        <f t="array" ref="A73">IFERROR(INDEX('STEP 5 - Dependencies'!$A$63:$A$85, SMALL(IF('STEP 5 - Dependencies'!$F$63:$F$85="Yes", ROW('STEP 5 - Dependencies'!$F$63:$F$85)-ROW('STEP 5 - Dependencies'!$F$63)+1), ROW(1:1))), "")</f>
        <v/>
      </c>
      <c r="B73" s="185"/>
      <c r="C73" s="185"/>
      <c r="D73" s="185"/>
      <c r="E73" s="79"/>
      <c r="F73" s="157"/>
      <c r="G73" s="157"/>
      <c r="H73" s="157"/>
      <c r="I73" s="157"/>
    </row>
    <row r="74" spans="1:9">
      <c r="A74" s="83" t="str" cm="1">
        <f t="array" ref="A74">IFERROR(INDEX('STEP 5 - Dependencies'!$A$63:$A$85, SMALL(IF('STEP 5 - Dependencies'!$F$63:$F$85="Yes", ROW('STEP 5 - Dependencies'!$F$63:$F$85)-ROW('STEP 5 - Dependencies'!$F$63)+1), ROW(2:2))), "")</f>
        <v/>
      </c>
      <c r="B74" s="186"/>
      <c r="C74" s="186"/>
      <c r="D74" s="186"/>
      <c r="E74" s="79"/>
      <c r="F74" s="184"/>
      <c r="G74" s="184"/>
      <c r="H74" s="184"/>
      <c r="I74" s="184"/>
    </row>
    <row r="75" spans="1:9">
      <c r="A75" s="83" t="str" cm="1">
        <f t="array" ref="A75">IFERROR(INDEX('STEP 5 - Dependencies'!$A$63:$A$85, SMALL(IF('STEP 5 - Dependencies'!$F$63:$F$85="Yes", ROW('STEP 5 - Dependencies'!$F$63:$F$85)-ROW('STEP 5 - Dependencies'!$F$63)+1), ROW(3:3))), "")</f>
        <v/>
      </c>
      <c r="B75" s="186"/>
      <c r="C75" s="186"/>
      <c r="D75" s="186"/>
      <c r="E75" s="79"/>
      <c r="F75" s="184"/>
      <c r="G75" s="184"/>
      <c r="H75" s="184"/>
      <c r="I75" s="184"/>
    </row>
    <row r="76" spans="1:9">
      <c r="A76" s="83" t="str" cm="1">
        <f t="array" ref="A76">IFERROR(INDEX('STEP 5 - Dependencies'!$A$63:$A$85, SMALL(IF('STEP 5 - Dependencies'!$F$63:$F$85="Yes", ROW('STEP 5 - Dependencies'!$F$63:$F$85)-ROW('STEP 5 - Dependencies'!$F$63)+1), ROW(4:4))), "")</f>
        <v/>
      </c>
      <c r="B76" s="186"/>
      <c r="C76" s="186"/>
      <c r="D76" s="186"/>
      <c r="E76" s="79"/>
      <c r="F76" s="184"/>
      <c r="G76" s="184"/>
      <c r="H76" s="184"/>
      <c r="I76" s="184"/>
    </row>
    <row r="77" spans="1:9">
      <c r="A77" s="83" t="str" cm="1">
        <f t="array" ref="A77">IFERROR(INDEX('STEP 5 - Dependencies'!$A$63:$A$85, SMALL(IF('STEP 5 - Dependencies'!$F$63:$F$85="Yes", ROW('STEP 5 - Dependencies'!$F$63:$F$85)-ROW('STEP 5 - Dependencies'!$F$63)+1), ROW(5:5))), "")</f>
        <v/>
      </c>
      <c r="B77" s="186"/>
      <c r="C77" s="186"/>
      <c r="D77" s="186"/>
      <c r="E77" s="79"/>
      <c r="F77" s="184"/>
      <c r="G77" s="184"/>
      <c r="H77" s="184"/>
      <c r="I77" s="184"/>
    </row>
    <row r="78" spans="1:9">
      <c r="A78" s="83" t="str" cm="1">
        <f t="array" ref="A78">IFERROR(INDEX('STEP 5 - Dependencies'!$A$63:$A$85, SMALL(IF('STEP 5 - Dependencies'!$F$63:$F$85="Yes", ROW('STEP 5 - Dependencies'!$F$63:$F$85)-ROW('STEP 5 - Dependencies'!$F$63)+1), ROW(6:6))), "")</f>
        <v/>
      </c>
      <c r="B78" s="186"/>
      <c r="C78" s="186"/>
      <c r="D78" s="186"/>
      <c r="E78" s="79"/>
      <c r="F78" s="184"/>
      <c r="G78" s="184"/>
      <c r="H78" s="184"/>
      <c r="I78" s="184"/>
    </row>
    <row r="79" spans="1:9">
      <c r="A79" s="83" t="str" cm="1">
        <f t="array" ref="A79">IFERROR(INDEX('STEP 5 - Dependencies'!$A$63:$A$85, SMALL(IF('STEP 5 - Dependencies'!$F$63:$F$85="Yes", ROW('STEP 5 - Dependencies'!$F$63:$F$85)-ROW('STEP 5 - Dependencies'!$F$63)+1), ROW(7:7))), "")</f>
        <v/>
      </c>
      <c r="B79" s="186"/>
      <c r="C79" s="186"/>
      <c r="D79" s="186"/>
      <c r="E79" s="79"/>
      <c r="F79" s="184"/>
      <c r="G79" s="184"/>
      <c r="H79" s="184"/>
      <c r="I79" s="184"/>
    </row>
    <row r="80" spans="1:9">
      <c r="A80" s="83" t="str" cm="1">
        <f t="array" ref="A80">IFERROR(INDEX('STEP 5 - Dependencies'!$A$63:$A$85, SMALL(IF('STEP 5 - Dependencies'!$F$63:$F$85="Yes", ROW('STEP 5 - Dependencies'!$F$63:$F$85)-ROW('STEP 5 - Dependencies'!$F$63)+1), ROW(8:8))), "")</f>
        <v/>
      </c>
      <c r="B80" s="186"/>
      <c r="C80" s="186"/>
      <c r="D80" s="186"/>
      <c r="E80" s="79"/>
      <c r="F80" s="184"/>
      <c r="G80" s="184"/>
      <c r="H80" s="184"/>
      <c r="I80" s="184"/>
    </row>
    <row r="81" spans="1:9">
      <c r="A81" s="83" t="str" cm="1">
        <f t="array" ref="A81">IFERROR(INDEX('STEP 5 - Dependencies'!$A$63:$A$85, SMALL(IF('STEP 5 - Dependencies'!$F$63:$F$85="Yes", ROW('STEP 5 - Dependencies'!$F$63:$F$85)-ROW('STEP 5 - Dependencies'!$F$63)+1), ROW(9:9))), "")</f>
        <v/>
      </c>
      <c r="B81" s="186"/>
      <c r="C81" s="186"/>
      <c r="D81" s="186"/>
      <c r="E81" s="79"/>
      <c r="F81" s="184"/>
      <c r="G81" s="184"/>
      <c r="H81" s="184"/>
      <c r="I81" s="184"/>
    </row>
    <row r="82" spans="1:9">
      <c r="A82" s="83" t="str" cm="1">
        <f t="array" ref="A82">IFERROR(INDEX('STEP 5 - Dependencies'!$A$63:$A$85, SMALL(IF('STEP 5 - Dependencies'!$F$63:$F$85="Yes", ROW('STEP 5 - Dependencies'!$F$63:$F$85)-ROW('STEP 5 - Dependencies'!$F$63)+1), ROW(10:10))), "")</f>
        <v/>
      </c>
      <c r="B82" s="186"/>
      <c r="C82" s="186"/>
      <c r="D82" s="186"/>
      <c r="E82" s="79"/>
      <c r="F82" s="184"/>
      <c r="G82" s="184"/>
      <c r="H82" s="184"/>
      <c r="I82" s="184"/>
    </row>
    <row r="83" spans="1:9" ht="17" thickBot="1"/>
    <row r="84" spans="1:9" ht="23" customHeight="1" thickTop="1" thickBot="1">
      <c r="A84" s="153" t="s">
        <v>175</v>
      </c>
      <c r="B84" s="154"/>
      <c r="C84" s="155" t="str">
        <f>IF('STEP 1 - Basic Description'!A25&lt;&gt;"", 'STEP 1 - Basic Description'!A25, "N/A")</f>
        <v>N/A</v>
      </c>
      <c r="D84" s="155"/>
      <c r="E84" s="155"/>
      <c r="F84" s="155"/>
      <c r="G84" s="155"/>
      <c r="H84" s="155"/>
      <c r="I84" s="156"/>
    </row>
    <row r="85" spans="1:9" ht="45" customHeight="1" thickTop="1">
      <c r="A85" s="41" t="s">
        <v>173</v>
      </c>
      <c r="B85" s="188" t="str">
        <f>IF('STEP 2 - Critical Processes'!$B$61=0,"TBD",'STEP 2 - Critical Processes'!$B$61)</f>
        <v>TBD</v>
      </c>
      <c r="C85" s="188"/>
      <c r="D85" s="188"/>
      <c r="E85" s="188"/>
      <c r="F85" s="188"/>
      <c r="G85" s="188"/>
      <c r="H85" s="188"/>
      <c r="I85" s="188"/>
    </row>
    <row r="86" spans="1:9">
      <c r="A86" s="37"/>
      <c r="B86" s="37"/>
      <c r="C86" s="37"/>
      <c r="D86" s="37"/>
      <c r="E86" s="37"/>
      <c r="F86" s="37"/>
      <c r="G86" s="37"/>
      <c r="H86" s="37"/>
      <c r="I86" s="37"/>
    </row>
    <row r="87" spans="1:9">
      <c r="A87" s="38" t="s">
        <v>170</v>
      </c>
      <c r="B87" s="182" t="s">
        <v>24</v>
      </c>
      <c r="C87" s="182"/>
      <c r="D87" s="182"/>
      <c r="E87" s="39" t="s">
        <v>25</v>
      </c>
      <c r="F87" s="183" t="s">
        <v>171</v>
      </c>
      <c r="G87" s="183"/>
      <c r="H87" s="183"/>
      <c r="I87" s="183"/>
    </row>
    <row r="88" spans="1:9">
      <c r="A88" s="83" t="str" cm="1">
        <f t="array" ref="A88">IFERROR(INDEX('STEP 3 - IT and Equipment'!$A$88:$A$97, SMALL(IF('STEP 3 - IT and Equipment'!$J$88:$J$97="Yes", ROW('STEP 3 - IT and Equipment'!$J$88:$J$97)-ROW('STEP 3 - IT and Equipment'!$J$88)+1), ROW(1:1))), "")</f>
        <v/>
      </c>
      <c r="B88" s="185"/>
      <c r="C88" s="185"/>
      <c r="D88" s="185"/>
      <c r="E88" s="79"/>
      <c r="F88" s="157"/>
      <c r="G88" s="157"/>
      <c r="H88" s="157"/>
      <c r="I88" s="157"/>
    </row>
    <row r="89" spans="1:9">
      <c r="A89" s="83" t="str" cm="1">
        <f t="array" ref="A89">IFERROR(INDEX('STEP 3 - IT and Equipment'!$A$88:$A$97, SMALL(IF('STEP 3 - IT and Equipment'!$J$88:$J$97="Yes", ROW('STEP 3 - IT and Equipment'!$J$88:$J$97)-ROW('STEP 3 - IT and Equipment'!$J$88)+1), ROW(2:2))), "")</f>
        <v/>
      </c>
      <c r="B89" s="186"/>
      <c r="C89" s="186"/>
      <c r="D89" s="186"/>
      <c r="E89" s="79"/>
      <c r="F89" s="184"/>
      <c r="G89" s="184"/>
      <c r="H89" s="184"/>
      <c r="I89" s="184"/>
    </row>
    <row r="90" spans="1:9">
      <c r="A90" s="83" t="str" cm="1">
        <f t="array" ref="A90">IFERROR(INDEX('STEP 3 - IT and Equipment'!$A$88:$A$97, SMALL(IF('STEP 3 - IT and Equipment'!$J$88:$J$97="Yes", ROW('STEP 3 - IT and Equipment'!$J$88:$J$97)-ROW('STEP 3 - IT and Equipment'!$J$88)+1), ROW(3:3))), "")</f>
        <v/>
      </c>
      <c r="B90" s="186"/>
      <c r="C90" s="186"/>
      <c r="D90" s="186"/>
      <c r="E90" s="79"/>
      <c r="F90" s="184"/>
      <c r="G90" s="184"/>
      <c r="H90" s="184"/>
      <c r="I90" s="184"/>
    </row>
    <row r="91" spans="1:9">
      <c r="A91" s="83" t="str" cm="1">
        <f t="array" ref="A91">IFERROR(INDEX('STEP 3 - IT and Equipment'!$A$88:$A$97, SMALL(IF('STEP 3 - IT and Equipment'!$J$88:$J$97="Yes", ROW('STEP 3 - IT and Equipment'!$J$88:$J$97)-ROW('STEP 3 - IT and Equipment'!$J$88)+1), ROW(4:4))), "")</f>
        <v/>
      </c>
      <c r="B91" s="186"/>
      <c r="C91" s="186"/>
      <c r="D91" s="186"/>
      <c r="E91" s="79"/>
      <c r="F91" s="184"/>
      <c r="G91" s="184"/>
      <c r="H91" s="184"/>
      <c r="I91" s="184"/>
    </row>
    <row r="92" spans="1:9">
      <c r="A92" s="83" t="str" cm="1">
        <f t="array" ref="A92">IFERROR(INDEX('STEP 3 - IT and Equipment'!$A$88:$A$97, SMALL(IF('STEP 3 - IT and Equipment'!$J$88:$J$97="Yes", ROW('STEP 3 - IT and Equipment'!$J$88:$J$97)-ROW('STEP 3 - IT and Equipment'!$J$88)+1), ROW(5:5))), "")</f>
        <v/>
      </c>
      <c r="B92" s="186"/>
      <c r="C92" s="186"/>
      <c r="D92" s="186"/>
      <c r="E92" s="79"/>
      <c r="F92" s="184"/>
      <c r="G92" s="184"/>
      <c r="H92" s="184"/>
      <c r="I92" s="184"/>
    </row>
    <row r="93" spans="1:9">
      <c r="A93" s="83" t="str" cm="1">
        <f t="array" ref="A93">IFERROR(INDEX('STEP 3 - IT and Equipment'!$A$88:$A$97, SMALL(IF('STEP 3 - IT and Equipment'!$J$88:$J$97="Yes", ROW('STEP 3 - IT and Equipment'!$J$88:$J$97)-ROW('STEP 3 - IT and Equipment'!$J$88)+1), ROW(6:6))), "")</f>
        <v/>
      </c>
      <c r="B93" s="186"/>
      <c r="C93" s="186"/>
      <c r="D93" s="186"/>
      <c r="E93" s="79"/>
      <c r="F93" s="184"/>
      <c r="G93" s="184"/>
      <c r="H93" s="184"/>
      <c r="I93" s="184"/>
    </row>
    <row r="94" spans="1:9">
      <c r="A94" s="83" t="str" cm="1">
        <f t="array" ref="A94">IFERROR(INDEX('STEP 3 - IT and Equipment'!$A$88:$A$97, SMALL(IF('STEP 3 - IT and Equipment'!$J$88:$J$97="Yes", ROW('STEP 3 - IT and Equipment'!$J$88:$J$97)-ROW('STEP 3 - IT and Equipment'!$J$88)+1), ROW(7:7))), "")</f>
        <v/>
      </c>
      <c r="B94" s="186"/>
      <c r="C94" s="186"/>
      <c r="D94" s="186"/>
      <c r="E94" s="79"/>
      <c r="F94" s="184"/>
      <c r="G94" s="184"/>
      <c r="H94" s="184"/>
      <c r="I94" s="184"/>
    </row>
    <row r="95" spans="1:9">
      <c r="A95" s="83" t="str" cm="1">
        <f t="array" ref="A95">IFERROR(INDEX('STEP 3 - IT and Equipment'!$A$88:$A$97, SMALL(IF('STEP 3 - IT and Equipment'!$J$88:$J$97="Yes", ROW('STEP 3 - IT and Equipment'!$J$88:$J$97)-ROW('STEP 3 - IT and Equipment'!$J$88)+1), ROW(8:8))), "")</f>
        <v/>
      </c>
      <c r="B95" s="186"/>
      <c r="C95" s="186"/>
      <c r="D95" s="186"/>
      <c r="E95" s="79"/>
      <c r="F95" s="184"/>
      <c r="G95" s="184"/>
      <c r="H95" s="184"/>
      <c r="I95" s="184"/>
    </row>
    <row r="96" spans="1:9">
      <c r="A96" s="83" t="str" cm="1">
        <f t="array" ref="A96">IFERROR(INDEX('STEP 3 - IT and Equipment'!$A$88:$A$97, SMALL(IF('STEP 3 - IT and Equipment'!$J$88:$J$97="Yes", ROW('STEP 3 - IT and Equipment'!$J$88:$J$97)-ROW('STEP 3 - IT and Equipment'!$J$88)+1), ROW(9:9))), "")</f>
        <v/>
      </c>
      <c r="B96" s="186"/>
      <c r="C96" s="186"/>
      <c r="D96" s="186"/>
      <c r="E96" s="79"/>
      <c r="F96" s="184"/>
      <c r="G96" s="184"/>
      <c r="H96" s="184"/>
      <c r="I96" s="184"/>
    </row>
    <row r="97" spans="1:9">
      <c r="A97" s="83" t="str" cm="1">
        <f t="array" ref="A97">IFERROR(INDEX('STEP 3 - IT and Equipment'!$A$88:$A$97, SMALL(IF('STEP 3 - IT and Equipment'!$J$88:$J$97="Yes", ROW('STEP 3 - IT and Equipment'!$J$88:$J$97)-ROW('STEP 3 - IT and Equipment'!$J$88)+1), ROW(10:10))), "")</f>
        <v/>
      </c>
      <c r="B97" s="186"/>
      <c r="C97" s="186"/>
      <c r="D97" s="186"/>
      <c r="E97" s="79"/>
      <c r="F97" s="184"/>
      <c r="G97" s="184"/>
      <c r="H97" s="184"/>
      <c r="I97" s="184"/>
    </row>
    <row r="99" spans="1:9">
      <c r="A99" s="38" t="s">
        <v>172</v>
      </c>
      <c r="B99" s="182" t="s">
        <v>24</v>
      </c>
      <c r="C99" s="182"/>
      <c r="D99" s="182"/>
      <c r="E99" s="39" t="s">
        <v>25</v>
      </c>
      <c r="F99" s="183" t="s">
        <v>171</v>
      </c>
      <c r="G99" s="183"/>
      <c r="H99" s="183"/>
      <c r="I99" s="183"/>
    </row>
    <row r="100" spans="1:9">
      <c r="A100" s="83" t="str" cm="1">
        <f t="array" ref="A100">IFERROR(INDEX('STEP 5 - Dependencies'!$A$91:$A$113, SMALL(IF('STEP 5 - Dependencies'!$F$91:$F$113="Yes", ROW('STEP 5 - Dependencies'!$F$91:$F$113)-ROW('STEP 5 - Dependencies'!$F$91)+1), ROW(1:1))), "")</f>
        <v/>
      </c>
      <c r="B100" s="185"/>
      <c r="C100" s="185"/>
      <c r="D100" s="185"/>
      <c r="E100" s="79"/>
      <c r="F100" s="157"/>
      <c r="G100" s="157"/>
      <c r="H100" s="157"/>
      <c r="I100" s="157"/>
    </row>
    <row r="101" spans="1:9">
      <c r="A101" s="83" t="str" cm="1">
        <f t="array" ref="A101">IFERROR(INDEX('STEP 5 - Dependencies'!$A$91:$A$113, SMALL(IF('STEP 5 - Dependencies'!$F$91:$F$113="Yes", ROW('STEP 5 - Dependencies'!$F$91:$F$113)-ROW('STEP 5 - Dependencies'!$F$91)+1), ROW(2:2))), "")</f>
        <v/>
      </c>
      <c r="B101" s="186"/>
      <c r="C101" s="186"/>
      <c r="D101" s="186"/>
      <c r="E101" s="79"/>
      <c r="F101" s="184"/>
      <c r="G101" s="184"/>
      <c r="H101" s="184"/>
      <c r="I101" s="184"/>
    </row>
    <row r="102" spans="1:9">
      <c r="A102" s="83" t="str" cm="1">
        <f t="array" ref="A102">IFERROR(INDEX('STEP 5 - Dependencies'!$A$91:$A$113, SMALL(IF('STEP 5 - Dependencies'!$F$91:$F$113="Yes", ROW('STEP 5 - Dependencies'!$F$91:$F$113)-ROW('STEP 5 - Dependencies'!$F$91)+1), ROW(3:3))), "")</f>
        <v/>
      </c>
      <c r="B102" s="186"/>
      <c r="C102" s="186"/>
      <c r="D102" s="186"/>
      <c r="E102" s="79"/>
      <c r="F102" s="184"/>
      <c r="G102" s="184"/>
      <c r="H102" s="184"/>
      <c r="I102" s="184"/>
    </row>
    <row r="103" spans="1:9">
      <c r="A103" s="83" t="str" cm="1">
        <f t="array" ref="A103">IFERROR(INDEX('STEP 5 - Dependencies'!$A$91:$A$113, SMALL(IF('STEP 5 - Dependencies'!$F$91:$F$113="Yes", ROW('STEP 5 - Dependencies'!$F$91:$F$113)-ROW('STEP 5 - Dependencies'!$F$91)+1), ROW(4:4))), "")</f>
        <v/>
      </c>
      <c r="B103" s="186"/>
      <c r="C103" s="186"/>
      <c r="D103" s="186"/>
      <c r="E103" s="79"/>
      <c r="F103" s="184"/>
      <c r="G103" s="184"/>
      <c r="H103" s="184"/>
      <c r="I103" s="184"/>
    </row>
    <row r="104" spans="1:9">
      <c r="A104" s="83" t="str" cm="1">
        <f t="array" ref="A104">IFERROR(INDEX('STEP 5 - Dependencies'!$A$91:$A$113, SMALL(IF('STEP 5 - Dependencies'!$F$91:$F$113="Yes", ROW('STEP 5 - Dependencies'!$F$91:$F$113)-ROW('STEP 5 - Dependencies'!$F$91)+1), ROW(5:5))), "")</f>
        <v/>
      </c>
      <c r="B104" s="186"/>
      <c r="C104" s="186"/>
      <c r="D104" s="186"/>
      <c r="E104" s="79"/>
      <c r="F104" s="184"/>
      <c r="G104" s="184"/>
      <c r="H104" s="184"/>
      <c r="I104" s="184"/>
    </row>
    <row r="105" spans="1:9">
      <c r="A105" s="83" t="str" cm="1">
        <f t="array" ref="A105">IFERROR(INDEX('STEP 5 - Dependencies'!$A$91:$A$113, SMALL(IF('STEP 5 - Dependencies'!$F$91:$F$113="Yes", ROW('STEP 5 - Dependencies'!$F$91:$F$113)-ROW('STEP 5 - Dependencies'!$F$91)+1), ROW(6:6))), "")</f>
        <v/>
      </c>
      <c r="B105" s="186"/>
      <c r="C105" s="186"/>
      <c r="D105" s="186"/>
      <c r="E105" s="79"/>
      <c r="F105" s="184"/>
      <c r="G105" s="184"/>
      <c r="H105" s="184"/>
      <c r="I105" s="184"/>
    </row>
    <row r="106" spans="1:9">
      <c r="A106" s="83" t="str" cm="1">
        <f t="array" ref="A106">IFERROR(INDEX('STEP 5 - Dependencies'!$A$91:$A$113, SMALL(IF('STEP 5 - Dependencies'!$F$91:$F$113="Yes", ROW('STEP 5 - Dependencies'!$F$91:$F$113)-ROW('STEP 5 - Dependencies'!$F$91)+1), ROW(7:7))), "")</f>
        <v/>
      </c>
      <c r="B106" s="186"/>
      <c r="C106" s="186"/>
      <c r="D106" s="186"/>
      <c r="E106" s="79"/>
      <c r="F106" s="184"/>
      <c r="G106" s="184"/>
      <c r="H106" s="184"/>
      <c r="I106" s="184"/>
    </row>
    <row r="107" spans="1:9">
      <c r="A107" s="83" t="str" cm="1">
        <f t="array" ref="A107">IFERROR(INDEX('STEP 5 - Dependencies'!$A$91:$A$113, SMALL(IF('STEP 5 - Dependencies'!$F$91:$F$113="Yes", ROW('STEP 5 - Dependencies'!$F$91:$F$113)-ROW('STEP 5 - Dependencies'!$F$91)+1), ROW(8:8))), "")</f>
        <v/>
      </c>
      <c r="B107" s="186"/>
      <c r="C107" s="186"/>
      <c r="D107" s="186"/>
      <c r="E107" s="79"/>
      <c r="F107" s="184"/>
      <c r="G107" s="184"/>
      <c r="H107" s="184"/>
      <c r="I107" s="184"/>
    </row>
    <row r="108" spans="1:9">
      <c r="A108" s="83" t="str" cm="1">
        <f t="array" ref="A108">IFERROR(INDEX('STEP 5 - Dependencies'!$A$91:$A$113, SMALL(IF('STEP 5 - Dependencies'!$F$91:$F$113="Yes", ROW('STEP 5 - Dependencies'!$F$91:$F$113)-ROW('STEP 5 - Dependencies'!$F$91)+1), ROW(9:9))), "")</f>
        <v/>
      </c>
      <c r="B108" s="186"/>
      <c r="C108" s="186"/>
      <c r="D108" s="186"/>
      <c r="E108" s="79"/>
      <c r="F108" s="184"/>
      <c r="G108" s="184"/>
      <c r="H108" s="184"/>
      <c r="I108" s="184"/>
    </row>
    <row r="109" spans="1:9">
      <c r="A109" s="83" t="str" cm="1">
        <f t="array" ref="A109">IFERROR(INDEX('STEP 5 - Dependencies'!$A$91:$A$113, SMALL(IF('STEP 5 - Dependencies'!$F$91:$F$113="Yes", ROW('STEP 5 - Dependencies'!$F$91:$F$113)-ROW('STEP 5 - Dependencies'!$F$91)+1), ROW(10:10))), "")</f>
        <v/>
      </c>
      <c r="B109" s="186"/>
      <c r="C109" s="186"/>
      <c r="D109" s="186"/>
      <c r="E109" s="79"/>
      <c r="F109" s="184"/>
      <c r="G109" s="184"/>
      <c r="H109" s="184"/>
      <c r="I109" s="184"/>
    </row>
    <row r="110" spans="1:9" ht="17" thickBot="1"/>
    <row r="111" spans="1:9" ht="23" customHeight="1" thickTop="1" thickBot="1">
      <c r="A111" s="153" t="s">
        <v>175</v>
      </c>
      <c r="B111" s="154"/>
      <c r="C111" s="155" t="str">
        <f>IF('STEP 1 - Basic Description'!A26&lt;&gt;"", 'STEP 1 - Basic Description'!A26, "N/A")</f>
        <v>N/A</v>
      </c>
      <c r="D111" s="155"/>
      <c r="E111" s="155"/>
      <c r="F111" s="155"/>
      <c r="G111" s="155"/>
      <c r="H111" s="155"/>
      <c r="I111" s="156"/>
    </row>
    <row r="112" spans="1:9" ht="45" customHeight="1" thickTop="1">
      <c r="A112" s="41" t="s">
        <v>173</v>
      </c>
      <c r="B112" s="188" t="str">
        <f>IF('STEP 2 - Critical Processes'!$B$80=0,"TBD",'STEP 2 - Critical Processes'!$B$80)</f>
        <v>TBD</v>
      </c>
      <c r="C112" s="188"/>
      <c r="D112" s="188"/>
      <c r="E112" s="188"/>
      <c r="F112" s="188"/>
      <c r="G112" s="188"/>
      <c r="H112" s="188"/>
      <c r="I112" s="188"/>
    </row>
    <row r="113" spans="1:9">
      <c r="A113" s="37"/>
      <c r="B113" s="37"/>
      <c r="C113" s="37"/>
      <c r="D113" s="37"/>
      <c r="E113" s="37"/>
      <c r="F113" s="37"/>
      <c r="G113" s="37"/>
      <c r="H113" s="37"/>
      <c r="I113" s="37"/>
    </row>
    <row r="114" spans="1:9">
      <c r="A114" s="38" t="s">
        <v>170</v>
      </c>
      <c r="B114" s="182" t="s">
        <v>24</v>
      </c>
      <c r="C114" s="182"/>
      <c r="D114" s="182"/>
      <c r="E114" s="39" t="s">
        <v>25</v>
      </c>
      <c r="F114" s="183" t="s">
        <v>171</v>
      </c>
      <c r="G114" s="183"/>
      <c r="H114" s="183"/>
      <c r="I114" s="183"/>
    </row>
    <row r="115" spans="1:9">
      <c r="A115" s="83" t="str" cm="1">
        <f t="array" ref="A115">IFERROR(INDEX('STEP 3 - IT and Equipment'!$A$115:$A$124, SMALL(IF('STEP 3 - IT and Equipment'!$J$115:$J$124="Yes", ROW('STEP 3 - IT and Equipment'!$J$115:$J$124)-ROW('STEP 3 - IT and Equipment'!$J$115)+1), ROW(1:1))), "")</f>
        <v/>
      </c>
      <c r="B115" s="185"/>
      <c r="C115" s="185"/>
      <c r="D115" s="185"/>
      <c r="E115" s="79"/>
      <c r="F115" s="157"/>
      <c r="G115" s="157"/>
      <c r="H115" s="157"/>
      <c r="I115" s="157"/>
    </row>
    <row r="116" spans="1:9">
      <c r="A116" s="83" t="str" cm="1">
        <f t="array" ref="A116">IFERROR(INDEX('STEP 3 - IT and Equipment'!$A$115:$A$124, SMALL(IF('STEP 3 - IT and Equipment'!$J$115:$J$124="Yes", ROW('STEP 3 - IT and Equipment'!$J$115:$J$124)-ROW('STEP 3 - IT and Equipment'!$J$115)+1), ROW(2:2))), "")</f>
        <v/>
      </c>
      <c r="B116" s="186"/>
      <c r="C116" s="186"/>
      <c r="D116" s="186"/>
      <c r="E116" s="79"/>
      <c r="F116" s="184"/>
      <c r="G116" s="184"/>
      <c r="H116" s="184"/>
      <c r="I116" s="184"/>
    </row>
    <row r="117" spans="1:9">
      <c r="A117" s="83" t="str" cm="1">
        <f t="array" ref="A117">IFERROR(INDEX('STEP 3 - IT and Equipment'!$A$115:$A$124, SMALL(IF('STEP 3 - IT and Equipment'!$J$115:$J$124="Yes", ROW('STEP 3 - IT and Equipment'!$J$115:$J$124)-ROW('STEP 3 - IT and Equipment'!$J$115)+1), ROW(3:3))), "")</f>
        <v/>
      </c>
      <c r="B117" s="186"/>
      <c r="C117" s="186"/>
      <c r="D117" s="186"/>
      <c r="E117" s="79"/>
      <c r="F117" s="184"/>
      <c r="G117" s="184"/>
      <c r="H117" s="184"/>
      <c r="I117" s="184"/>
    </row>
    <row r="118" spans="1:9">
      <c r="A118" s="83" t="str" cm="1">
        <f t="array" ref="A118">IFERROR(INDEX('STEP 3 - IT and Equipment'!$A$115:$A$124, SMALL(IF('STEP 3 - IT and Equipment'!$J$115:$J$124="Yes", ROW('STEP 3 - IT and Equipment'!$J$115:$J$124)-ROW('STEP 3 - IT and Equipment'!$J$115)+1), ROW(4:4))), "")</f>
        <v/>
      </c>
      <c r="B118" s="186"/>
      <c r="C118" s="186"/>
      <c r="D118" s="186"/>
      <c r="E118" s="79"/>
      <c r="F118" s="184"/>
      <c r="G118" s="184"/>
      <c r="H118" s="184"/>
      <c r="I118" s="184"/>
    </row>
    <row r="119" spans="1:9">
      <c r="A119" s="83" t="str" cm="1">
        <f t="array" ref="A119">IFERROR(INDEX('STEP 3 - IT and Equipment'!$A$115:$A$124, SMALL(IF('STEP 3 - IT and Equipment'!$J$115:$J$124="Yes", ROW('STEP 3 - IT and Equipment'!$J$115:$J$124)-ROW('STEP 3 - IT and Equipment'!$J$115)+1), ROW(5:5))), "")</f>
        <v/>
      </c>
      <c r="B119" s="186"/>
      <c r="C119" s="186"/>
      <c r="D119" s="186"/>
      <c r="E119" s="79"/>
      <c r="F119" s="184"/>
      <c r="G119" s="184"/>
      <c r="H119" s="184"/>
      <c r="I119" s="184"/>
    </row>
    <row r="120" spans="1:9">
      <c r="A120" s="83" t="str" cm="1">
        <f t="array" ref="A120">IFERROR(INDEX('STEP 3 - IT and Equipment'!$A$115:$A$124, SMALL(IF('STEP 3 - IT and Equipment'!$J$115:$J$124="Yes", ROW('STEP 3 - IT and Equipment'!$J$115:$J$124)-ROW('STEP 3 - IT and Equipment'!$J$115)+1), ROW(6:6))), "")</f>
        <v/>
      </c>
      <c r="B120" s="186"/>
      <c r="C120" s="186"/>
      <c r="D120" s="186"/>
      <c r="E120" s="79"/>
      <c r="F120" s="184"/>
      <c r="G120" s="184"/>
      <c r="H120" s="184"/>
      <c r="I120" s="184"/>
    </row>
    <row r="121" spans="1:9">
      <c r="A121" s="83" t="str" cm="1">
        <f t="array" ref="A121">IFERROR(INDEX('STEP 3 - IT and Equipment'!$A$115:$A$124, SMALL(IF('STEP 3 - IT and Equipment'!$J$115:$J$124="Yes", ROW('STEP 3 - IT and Equipment'!$J$115:$J$124)-ROW('STEP 3 - IT and Equipment'!$J$115)+1), ROW(7:7))), "")</f>
        <v/>
      </c>
      <c r="B121" s="186"/>
      <c r="C121" s="186"/>
      <c r="D121" s="186"/>
      <c r="E121" s="79"/>
      <c r="F121" s="184"/>
      <c r="G121" s="184"/>
      <c r="H121" s="184"/>
      <c r="I121" s="184"/>
    </row>
    <row r="122" spans="1:9">
      <c r="A122" s="83" t="str" cm="1">
        <f t="array" ref="A122">IFERROR(INDEX('STEP 3 - IT and Equipment'!$A$115:$A$124, SMALL(IF('STEP 3 - IT and Equipment'!$J$115:$J$124="Yes", ROW('STEP 3 - IT and Equipment'!$J$115:$J$124)-ROW('STEP 3 - IT and Equipment'!$J$115)+1), ROW(8:8))), "")</f>
        <v/>
      </c>
      <c r="B122" s="186"/>
      <c r="C122" s="186"/>
      <c r="D122" s="186"/>
      <c r="E122" s="79"/>
      <c r="F122" s="184"/>
      <c r="G122" s="184"/>
      <c r="H122" s="184"/>
      <c r="I122" s="184"/>
    </row>
    <row r="123" spans="1:9">
      <c r="A123" s="83" t="str" cm="1">
        <f t="array" ref="A123">IFERROR(INDEX('STEP 3 - IT and Equipment'!$A$115:$A$124, SMALL(IF('STEP 3 - IT and Equipment'!$J$115:$J$124="Yes", ROW('STEP 3 - IT and Equipment'!$J$115:$J$124)-ROW('STEP 3 - IT and Equipment'!$J$115)+1), ROW(9:9))), "")</f>
        <v/>
      </c>
      <c r="B123" s="186"/>
      <c r="C123" s="186"/>
      <c r="D123" s="186"/>
      <c r="E123" s="79"/>
      <c r="F123" s="184"/>
      <c r="G123" s="184"/>
      <c r="H123" s="184"/>
      <c r="I123" s="184"/>
    </row>
    <row r="124" spans="1:9">
      <c r="A124" s="83" t="str" cm="1">
        <f t="array" ref="A124">IFERROR(INDEX('STEP 3 - IT and Equipment'!$A$115:$A$124, SMALL(IF('STEP 3 - IT and Equipment'!$J$115:$J$124="Yes", ROW('STEP 3 - IT and Equipment'!$J$115:$J$124)-ROW('STEP 3 - IT and Equipment'!$J$115)+1), ROW(10:10))), "")</f>
        <v/>
      </c>
      <c r="B124" s="186"/>
      <c r="C124" s="186"/>
      <c r="D124" s="186"/>
      <c r="E124" s="79"/>
      <c r="F124" s="184"/>
      <c r="G124" s="184"/>
      <c r="H124" s="184"/>
      <c r="I124" s="184"/>
    </row>
    <row r="126" spans="1:9">
      <c r="A126" s="38" t="s">
        <v>172</v>
      </c>
      <c r="B126" s="182" t="s">
        <v>24</v>
      </c>
      <c r="C126" s="182"/>
      <c r="D126" s="182"/>
      <c r="E126" s="39" t="s">
        <v>25</v>
      </c>
      <c r="F126" s="183" t="s">
        <v>171</v>
      </c>
      <c r="G126" s="183"/>
      <c r="H126" s="183"/>
      <c r="I126" s="183"/>
    </row>
    <row r="127" spans="1:9">
      <c r="A127" s="83" t="str" cm="1">
        <f t="array" ref="A127">IFERROR(INDEX('STEP 5 - Dependencies'!$A$119:$A$141, SMALL(IF('STEP 5 - Dependencies'!$F$119:$F$141="Yes", ROW('STEP 5 - Dependencies'!$F$119:$F$141)-ROW('STEP 5 - Dependencies'!$F$119)+1), ROW(1:1))), "")</f>
        <v/>
      </c>
      <c r="B127" s="185"/>
      <c r="C127" s="185"/>
      <c r="D127" s="185"/>
      <c r="E127" s="79"/>
      <c r="F127" s="157"/>
      <c r="G127" s="157"/>
      <c r="H127" s="157"/>
      <c r="I127" s="157"/>
    </row>
    <row r="128" spans="1:9">
      <c r="A128" s="83" t="str" cm="1">
        <f t="array" ref="A128">IFERROR(INDEX('STEP 5 - Dependencies'!$A$119:$A$141, SMALL(IF('STEP 5 - Dependencies'!$F$119:$F$141="Yes", ROW('STEP 5 - Dependencies'!$F$119:$F$141)-ROW('STEP 5 - Dependencies'!$F$119)+1), ROW(2:2))), "")</f>
        <v/>
      </c>
      <c r="B128" s="186"/>
      <c r="C128" s="186"/>
      <c r="D128" s="186"/>
      <c r="E128" s="79"/>
      <c r="F128" s="184"/>
      <c r="G128" s="184"/>
      <c r="H128" s="184"/>
      <c r="I128" s="184"/>
    </row>
    <row r="129" spans="1:9">
      <c r="A129" s="83" t="str" cm="1">
        <f t="array" ref="A129">IFERROR(INDEX('STEP 5 - Dependencies'!$A$119:$A$141, SMALL(IF('STEP 5 - Dependencies'!$F$119:$F$141="Yes", ROW('STEP 5 - Dependencies'!$F$119:$F$141)-ROW('STEP 5 - Dependencies'!$F$119)+1), ROW(3:3))), "")</f>
        <v/>
      </c>
      <c r="B129" s="186"/>
      <c r="C129" s="186"/>
      <c r="D129" s="186"/>
      <c r="E129" s="79"/>
      <c r="F129" s="184"/>
      <c r="G129" s="184"/>
      <c r="H129" s="184"/>
      <c r="I129" s="184"/>
    </row>
    <row r="130" spans="1:9">
      <c r="A130" s="83" t="str" cm="1">
        <f t="array" ref="A130">IFERROR(INDEX('STEP 5 - Dependencies'!$A$119:$A$141, SMALL(IF('STEP 5 - Dependencies'!$F$119:$F$141="Yes", ROW('STEP 5 - Dependencies'!$F$119:$F$141)-ROW('STEP 5 - Dependencies'!$F$119)+1), ROW(4:4))), "")</f>
        <v/>
      </c>
      <c r="B130" s="186"/>
      <c r="C130" s="186"/>
      <c r="D130" s="186"/>
      <c r="E130" s="79"/>
      <c r="F130" s="184"/>
      <c r="G130" s="184"/>
      <c r="H130" s="184"/>
      <c r="I130" s="184"/>
    </row>
    <row r="131" spans="1:9">
      <c r="A131" s="83" t="str" cm="1">
        <f t="array" ref="A131">IFERROR(INDEX('STEP 5 - Dependencies'!$A$119:$A$141, SMALL(IF('STEP 5 - Dependencies'!$F$119:$F$141="Yes", ROW('STEP 5 - Dependencies'!$F$119:$F$141)-ROW('STEP 5 - Dependencies'!$F$119)+1), ROW(5:5))), "")</f>
        <v/>
      </c>
      <c r="B131" s="186"/>
      <c r="C131" s="186"/>
      <c r="D131" s="186"/>
      <c r="E131" s="79"/>
      <c r="F131" s="184"/>
      <c r="G131" s="184"/>
      <c r="H131" s="184"/>
      <c r="I131" s="184"/>
    </row>
    <row r="132" spans="1:9">
      <c r="A132" s="83" t="str" cm="1">
        <f t="array" ref="A132">IFERROR(INDEX('STEP 5 - Dependencies'!$A$119:$A$141, SMALL(IF('STEP 5 - Dependencies'!$F$119:$F$141="Yes", ROW('STEP 5 - Dependencies'!$F$119:$F$141)-ROW('STEP 5 - Dependencies'!$F$119)+1), ROW(6:6))), "")</f>
        <v/>
      </c>
      <c r="B132" s="186"/>
      <c r="C132" s="186"/>
      <c r="D132" s="186"/>
      <c r="E132" s="79"/>
      <c r="F132" s="184"/>
      <c r="G132" s="184"/>
      <c r="H132" s="184"/>
      <c r="I132" s="184"/>
    </row>
    <row r="133" spans="1:9">
      <c r="A133" s="83" t="str" cm="1">
        <f t="array" ref="A133">IFERROR(INDEX('STEP 5 - Dependencies'!$A$119:$A$141, SMALL(IF('STEP 5 - Dependencies'!$F$119:$F$141="Yes", ROW('STEP 5 - Dependencies'!$F$119:$F$141)-ROW('STEP 5 - Dependencies'!$F$119)+1), ROW(7:7))), "")</f>
        <v/>
      </c>
      <c r="B133" s="186"/>
      <c r="C133" s="186"/>
      <c r="D133" s="186"/>
      <c r="E133" s="79"/>
      <c r="F133" s="184"/>
      <c r="G133" s="184"/>
      <c r="H133" s="184"/>
      <c r="I133" s="184"/>
    </row>
    <row r="134" spans="1:9">
      <c r="A134" s="83" t="str" cm="1">
        <f t="array" ref="A134">IFERROR(INDEX('STEP 5 - Dependencies'!$A$119:$A$141, SMALL(IF('STEP 5 - Dependencies'!$F$119:$F$141="Yes", ROW('STEP 5 - Dependencies'!$F$119:$F$141)-ROW('STEP 5 - Dependencies'!$F$119)+1), ROW(8:8))), "")</f>
        <v/>
      </c>
      <c r="B134" s="186"/>
      <c r="C134" s="186"/>
      <c r="D134" s="186"/>
      <c r="E134" s="79"/>
      <c r="F134" s="184"/>
      <c r="G134" s="184"/>
      <c r="H134" s="184"/>
      <c r="I134" s="184"/>
    </row>
    <row r="135" spans="1:9">
      <c r="A135" s="83" t="str" cm="1">
        <f t="array" ref="A135">IFERROR(INDEX('STEP 5 - Dependencies'!$A$119:$A$141, SMALL(IF('STEP 5 - Dependencies'!$F$119:$F$141="Yes", ROW('STEP 5 - Dependencies'!$F$119:$F$141)-ROW('STEP 5 - Dependencies'!$F$119)+1), ROW(9:9))), "")</f>
        <v/>
      </c>
      <c r="B135" s="186"/>
      <c r="C135" s="186"/>
      <c r="D135" s="186"/>
      <c r="E135" s="79"/>
      <c r="F135" s="184"/>
      <c r="G135" s="184"/>
      <c r="H135" s="184"/>
      <c r="I135" s="184"/>
    </row>
    <row r="136" spans="1:9">
      <c r="A136" s="83" t="str" cm="1">
        <f t="array" ref="A136">IFERROR(INDEX('STEP 5 - Dependencies'!$A$119:$A$141, SMALL(IF('STEP 5 - Dependencies'!$F$119:$F$141="Yes", ROW('STEP 5 - Dependencies'!$F$119:$F$141)-ROW('STEP 5 - Dependencies'!$F$119)+1), ROW(10:10))), "")</f>
        <v/>
      </c>
      <c r="B136" s="186"/>
      <c r="C136" s="186"/>
      <c r="D136" s="186"/>
      <c r="E136" s="79"/>
      <c r="F136" s="184"/>
      <c r="G136" s="184"/>
      <c r="H136" s="184"/>
      <c r="I136" s="184"/>
    </row>
    <row r="137" spans="1:9" ht="17" thickBot="1"/>
    <row r="138" spans="1:9" ht="23" customHeight="1" thickTop="1" thickBot="1">
      <c r="A138" s="153" t="s">
        <v>175</v>
      </c>
      <c r="B138" s="154"/>
      <c r="C138" s="155" t="str">
        <f>IF('STEP 1 - Basic Description'!A27&lt;&gt;"", 'STEP 1 - Basic Description'!A27, "N/A")</f>
        <v>N/A</v>
      </c>
      <c r="D138" s="155"/>
      <c r="E138" s="155"/>
      <c r="F138" s="155"/>
      <c r="G138" s="155"/>
      <c r="H138" s="155"/>
      <c r="I138" s="156"/>
    </row>
    <row r="139" spans="1:9" ht="45" customHeight="1" thickTop="1">
      <c r="A139" s="41" t="s">
        <v>173</v>
      </c>
      <c r="B139" s="188" t="str">
        <f>IF('STEP 2 - Critical Processes'!$B$99=0,"TBD",'STEP 2 - Critical Processes'!$B$99)</f>
        <v>TBD</v>
      </c>
      <c r="C139" s="188"/>
      <c r="D139" s="188"/>
      <c r="E139" s="188"/>
      <c r="F139" s="188"/>
      <c r="G139" s="188"/>
      <c r="H139" s="188"/>
      <c r="I139" s="188"/>
    </row>
    <row r="140" spans="1:9">
      <c r="A140" s="37"/>
      <c r="B140" s="37"/>
      <c r="C140" s="37"/>
      <c r="D140" s="37"/>
      <c r="E140" s="37"/>
      <c r="F140" s="37"/>
      <c r="G140" s="37"/>
      <c r="H140" s="37"/>
      <c r="I140" s="37"/>
    </row>
    <row r="141" spans="1:9">
      <c r="A141" s="38" t="s">
        <v>170</v>
      </c>
      <c r="B141" s="182" t="s">
        <v>24</v>
      </c>
      <c r="C141" s="182"/>
      <c r="D141" s="182"/>
      <c r="E141" s="39" t="s">
        <v>25</v>
      </c>
      <c r="F141" s="183" t="s">
        <v>171</v>
      </c>
      <c r="G141" s="183"/>
      <c r="H141" s="183"/>
      <c r="I141" s="183"/>
    </row>
    <row r="142" spans="1:9">
      <c r="A142" s="83" t="str" cm="1">
        <f t="array" ref="A142">IFERROR(INDEX('STEP 3 - IT and Equipment'!$A$142:$A$151, SMALL(IF('STEP 3 - IT and Equipment'!$J$142:$J$151="Yes", ROW('STEP 3 - IT and Equipment'!$J$142:$J$151)-ROW('STEP 3 - IT and Equipment'!$J$142)+1), ROW(1:1))), "")</f>
        <v/>
      </c>
      <c r="B142" s="185"/>
      <c r="C142" s="185"/>
      <c r="D142" s="185"/>
      <c r="E142" s="79"/>
      <c r="F142" s="157"/>
      <c r="G142" s="157"/>
      <c r="H142" s="157"/>
      <c r="I142" s="157"/>
    </row>
    <row r="143" spans="1:9">
      <c r="A143" s="83" t="str" cm="1">
        <f t="array" ref="A143">IFERROR(INDEX('STEP 3 - IT and Equipment'!$A$142:$A$151, SMALL(IF('STEP 3 - IT and Equipment'!$J$142:$J$151="Yes", ROW('STEP 3 - IT and Equipment'!$J$142:$J$151)-ROW('STEP 3 - IT and Equipment'!$J$142)+1), ROW(2:2))), "")</f>
        <v/>
      </c>
      <c r="B143" s="186"/>
      <c r="C143" s="186"/>
      <c r="D143" s="186"/>
      <c r="E143" s="79"/>
      <c r="F143" s="184"/>
      <c r="G143" s="184"/>
      <c r="H143" s="184"/>
      <c r="I143" s="184"/>
    </row>
    <row r="144" spans="1:9">
      <c r="A144" s="83" t="str" cm="1">
        <f t="array" ref="A144">IFERROR(INDEX('STEP 3 - IT and Equipment'!$A$142:$A$151, SMALL(IF('STEP 3 - IT and Equipment'!$J$142:$J$151="Yes", ROW('STEP 3 - IT and Equipment'!$J$142:$J$151)-ROW('STEP 3 - IT and Equipment'!$J$142)+1), ROW(3:3))), "")</f>
        <v/>
      </c>
      <c r="B144" s="186"/>
      <c r="C144" s="186"/>
      <c r="D144" s="186"/>
      <c r="E144" s="79"/>
      <c r="F144" s="184"/>
      <c r="G144" s="184"/>
      <c r="H144" s="184"/>
      <c r="I144" s="184"/>
    </row>
    <row r="145" spans="1:9">
      <c r="A145" s="83" t="str" cm="1">
        <f t="array" ref="A145">IFERROR(INDEX('STEP 3 - IT and Equipment'!$A$142:$A$151, SMALL(IF('STEP 3 - IT and Equipment'!$J$142:$J$151="Yes", ROW('STEP 3 - IT and Equipment'!$J$142:$J$151)-ROW('STEP 3 - IT and Equipment'!$J$142)+1), ROW(4:4))), "")</f>
        <v/>
      </c>
      <c r="B145" s="186"/>
      <c r="C145" s="186"/>
      <c r="D145" s="186"/>
      <c r="E145" s="79"/>
      <c r="F145" s="184"/>
      <c r="G145" s="184"/>
      <c r="H145" s="184"/>
      <c r="I145" s="184"/>
    </row>
    <row r="146" spans="1:9">
      <c r="A146" s="83" t="str" cm="1">
        <f t="array" ref="A146">IFERROR(INDEX('STEP 3 - IT and Equipment'!$A$142:$A$151, SMALL(IF('STEP 3 - IT and Equipment'!$J$142:$J$151="Yes", ROW('STEP 3 - IT and Equipment'!$J$142:$J$151)-ROW('STEP 3 - IT and Equipment'!$J$142)+1), ROW(5:5))), "")</f>
        <v/>
      </c>
      <c r="B146" s="186"/>
      <c r="C146" s="186"/>
      <c r="D146" s="186"/>
      <c r="E146" s="79"/>
      <c r="F146" s="184"/>
      <c r="G146" s="184"/>
      <c r="H146" s="184"/>
      <c r="I146" s="184"/>
    </row>
    <row r="147" spans="1:9">
      <c r="A147" s="83" t="str" cm="1">
        <f t="array" ref="A147">IFERROR(INDEX('STEP 3 - IT and Equipment'!$A$142:$A$151, SMALL(IF('STEP 3 - IT and Equipment'!$J$142:$J$151="Yes", ROW('STEP 3 - IT and Equipment'!$J$142:$J$151)-ROW('STEP 3 - IT and Equipment'!$J$142)+1), ROW(6:6))), "")</f>
        <v/>
      </c>
      <c r="B147" s="186"/>
      <c r="C147" s="186"/>
      <c r="D147" s="186"/>
      <c r="E147" s="79"/>
      <c r="F147" s="184"/>
      <c r="G147" s="184"/>
      <c r="H147" s="184"/>
      <c r="I147" s="184"/>
    </row>
    <row r="148" spans="1:9">
      <c r="A148" s="83" t="str" cm="1">
        <f t="array" ref="A148">IFERROR(INDEX('STEP 3 - IT and Equipment'!$A$142:$A$151, SMALL(IF('STEP 3 - IT and Equipment'!$J$142:$J$151="Yes", ROW('STEP 3 - IT and Equipment'!$J$142:$J$151)-ROW('STEP 3 - IT and Equipment'!$J$142)+1), ROW(7:7))), "")</f>
        <v/>
      </c>
      <c r="B148" s="186"/>
      <c r="C148" s="186"/>
      <c r="D148" s="186"/>
      <c r="E148" s="79"/>
      <c r="F148" s="184"/>
      <c r="G148" s="184"/>
      <c r="H148" s="184"/>
      <c r="I148" s="184"/>
    </row>
    <row r="149" spans="1:9">
      <c r="A149" s="83" t="str" cm="1">
        <f t="array" ref="A149">IFERROR(INDEX('STEP 3 - IT and Equipment'!$A$142:$A$151, SMALL(IF('STEP 3 - IT and Equipment'!$J$142:$J$151="Yes", ROW('STEP 3 - IT and Equipment'!$J$142:$J$151)-ROW('STEP 3 - IT and Equipment'!$J$142)+1), ROW(8:8))), "")</f>
        <v/>
      </c>
      <c r="B149" s="186"/>
      <c r="C149" s="186"/>
      <c r="D149" s="186"/>
      <c r="E149" s="79"/>
      <c r="F149" s="184"/>
      <c r="G149" s="184"/>
      <c r="H149" s="184"/>
      <c r="I149" s="184"/>
    </row>
    <row r="150" spans="1:9">
      <c r="A150" s="83" t="str" cm="1">
        <f t="array" ref="A150">IFERROR(INDEX('STEP 3 - IT and Equipment'!$A$142:$A$151, SMALL(IF('STEP 3 - IT and Equipment'!$J$142:$J$151="Yes", ROW('STEP 3 - IT and Equipment'!$J$142:$J$151)-ROW('STEP 3 - IT and Equipment'!$J$142)+1), ROW(9:9))), "")</f>
        <v/>
      </c>
      <c r="B150" s="186"/>
      <c r="C150" s="186"/>
      <c r="D150" s="186"/>
      <c r="E150" s="79"/>
      <c r="F150" s="184"/>
      <c r="G150" s="184"/>
      <c r="H150" s="184"/>
      <c r="I150" s="184"/>
    </row>
    <row r="151" spans="1:9">
      <c r="A151" s="83" t="str" cm="1">
        <f t="array" ref="A151">IFERROR(INDEX('STEP 3 - IT and Equipment'!$A$142:$A$151, SMALL(IF('STEP 3 - IT and Equipment'!$J$142:$J$151="Yes", ROW('STEP 3 - IT and Equipment'!$J$142:$J$151)-ROW('STEP 3 - IT and Equipment'!$J$142)+1), ROW(10:10))), "")</f>
        <v/>
      </c>
      <c r="B151" s="186"/>
      <c r="C151" s="186"/>
      <c r="D151" s="186"/>
      <c r="E151" s="79"/>
      <c r="F151" s="184"/>
      <c r="G151" s="184"/>
      <c r="H151" s="184"/>
      <c r="I151" s="184"/>
    </row>
    <row r="153" spans="1:9">
      <c r="A153" s="38" t="s">
        <v>172</v>
      </c>
      <c r="B153" s="182" t="s">
        <v>24</v>
      </c>
      <c r="C153" s="182"/>
      <c r="D153" s="182"/>
      <c r="E153" s="39" t="s">
        <v>25</v>
      </c>
      <c r="F153" s="183" t="s">
        <v>171</v>
      </c>
      <c r="G153" s="183"/>
      <c r="H153" s="183"/>
      <c r="I153" s="183"/>
    </row>
    <row r="154" spans="1:9">
      <c r="A154" s="83" t="str" cm="1">
        <f t="array" ref="A154">IFERROR(INDEX('STEP 5 - Dependencies'!$A$147:$A$169, SMALL(IF('STEP 5 - Dependencies'!$F$147:$F$169="Yes", ROW('STEP 5 - Dependencies'!$F$147:$F$169)-ROW('STEP 5 - Dependencies'!$F$147)+1), ROW(1:1))), "")</f>
        <v/>
      </c>
      <c r="B154" s="185"/>
      <c r="C154" s="185"/>
      <c r="D154" s="185"/>
      <c r="E154" s="79"/>
      <c r="F154" s="157"/>
      <c r="G154" s="157"/>
      <c r="H154" s="157"/>
      <c r="I154" s="157"/>
    </row>
    <row r="155" spans="1:9">
      <c r="A155" s="83" t="str" cm="1">
        <f t="array" ref="A155">IFERROR(INDEX('STEP 5 - Dependencies'!$A$147:$A$169, SMALL(IF('STEP 5 - Dependencies'!$F$147:$F$169="Yes", ROW('STEP 5 - Dependencies'!$F$147:$F$169)-ROW('STEP 5 - Dependencies'!$F$147)+1), ROW(2:2))), "")</f>
        <v/>
      </c>
      <c r="B155" s="186"/>
      <c r="C155" s="186"/>
      <c r="D155" s="186"/>
      <c r="E155" s="79"/>
      <c r="F155" s="184"/>
      <c r="G155" s="184"/>
      <c r="H155" s="184"/>
      <c r="I155" s="184"/>
    </row>
    <row r="156" spans="1:9">
      <c r="A156" s="83" t="str" cm="1">
        <f t="array" ref="A156">IFERROR(INDEX('STEP 5 - Dependencies'!$A$147:$A$169, SMALL(IF('STEP 5 - Dependencies'!$F$147:$F$169="Yes", ROW('STEP 5 - Dependencies'!$F$147:$F$169)-ROW('STEP 5 - Dependencies'!$F$147)+1), ROW(3:3))), "")</f>
        <v/>
      </c>
      <c r="B156" s="186"/>
      <c r="C156" s="186"/>
      <c r="D156" s="186"/>
      <c r="E156" s="79"/>
      <c r="F156" s="184"/>
      <c r="G156" s="184"/>
      <c r="H156" s="184"/>
      <c r="I156" s="184"/>
    </row>
    <row r="157" spans="1:9">
      <c r="A157" s="83" t="str" cm="1">
        <f t="array" ref="A157">IFERROR(INDEX('STEP 5 - Dependencies'!$A$147:$A$169, SMALL(IF('STEP 5 - Dependencies'!$F$147:$F$169="Yes", ROW('STEP 5 - Dependencies'!$F$147:$F$169)-ROW('STEP 5 - Dependencies'!$F$147)+1), ROW(4:4))), "")</f>
        <v/>
      </c>
      <c r="B157" s="186"/>
      <c r="C157" s="186"/>
      <c r="D157" s="186"/>
      <c r="E157" s="79"/>
      <c r="F157" s="184"/>
      <c r="G157" s="184"/>
      <c r="H157" s="184"/>
      <c r="I157" s="184"/>
    </row>
    <row r="158" spans="1:9">
      <c r="A158" s="83" t="str" cm="1">
        <f t="array" ref="A158">IFERROR(INDEX('STEP 5 - Dependencies'!$A$147:$A$169, SMALL(IF('STEP 5 - Dependencies'!$F$147:$F$169="Yes", ROW('STEP 5 - Dependencies'!$F$147:$F$169)-ROW('STEP 5 - Dependencies'!$F$147)+1), ROW(5:5))), "")</f>
        <v/>
      </c>
      <c r="B158" s="186"/>
      <c r="C158" s="186"/>
      <c r="D158" s="186"/>
      <c r="E158" s="79"/>
      <c r="F158" s="184"/>
      <c r="G158" s="184"/>
      <c r="H158" s="184"/>
      <c r="I158" s="184"/>
    </row>
    <row r="159" spans="1:9">
      <c r="A159" s="83" t="str" cm="1">
        <f t="array" ref="A159">IFERROR(INDEX('STEP 5 - Dependencies'!$A$147:$A$169, SMALL(IF('STEP 5 - Dependencies'!$F$147:$F$169="Yes", ROW('STEP 5 - Dependencies'!$F$147:$F$169)-ROW('STEP 5 - Dependencies'!$F$147)+1), ROW(6:6))), "")</f>
        <v/>
      </c>
      <c r="B159" s="186"/>
      <c r="C159" s="186"/>
      <c r="D159" s="186"/>
      <c r="E159" s="79"/>
      <c r="F159" s="184"/>
      <c r="G159" s="184"/>
      <c r="H159" s="184"/>
      <c r="I159" s="184"/>
    </row>
    <row r="160" spans="1:9">
      <c r="A160" s="83" t="str" cm="1">
        <f t="array" ref="A160">IFERROR(INDEX('STEP 5 - Dependencies'!$A$147:$A$169, SMALL(IF('STEP 5 - Dependencies'!$F$147:$F$169="Yes", ROW('STEP 5 - Dependencies'!$F$147:$F$169)-ROW('STEP 5 - Dependencies'!$F$147)+1), ROW(7:7))), "")</f>
        <v/>
      </c>
      <c r="B160" s="186"/>
      <c r="C160" s="186"/>
      <c r="D160" s="186"/>
      <c r="E160" s="79"/>
      <c r="F160" s="184"/>
      <c r="G160" s="184"/>
      <c r="H160" s="184"/>
      <c r="I160" s="184"/>
    </row>
    <row r="161" spans="1:9">
      <c r="A161" s="83" t="str" cm="1">
        <f t="array" ref="A161">IFERROR(INDEX('STEP 5 - Dependencies'!$A$147:$A$169, SMALL(IF('STEP 5 - Dependencies'!$F$147:$F$169="Yes", ROW('STEP 5 - Dependencies'!$F$147:$F$169)-ROW('STEP 5 - Dependencies'!$F$147)+1), ROW(8:8))), "")</f>
        <v/>
      </c>
      <c r="B161" s="186"/>
      <c r="C161" s="186"/>
      <c r="D161" s="186"/>
      <c r="E161" s="79"/>
      <c r="F161" s="184"/>
      <c r="G161" s="184"/>
      <c r="H161" s="184"/>
      <c r="I161" s="184"/>
    </row>
    <row r="162" spans="1:9">
      <c r="A162" s="83" t="str" cm="1">
        <f t="array" ref="A162">IFERROR(INDEX('STEP 5 - Dependencies'!$A$147:$A$169, SMALL(IF('STEP 5 - Dependencies'!$F$147:$F$169="Yes", ROW('STEP 5 - Dependencies'!$F$147:$F$169)-ROW('STEP 5 - Dependencies'!$F$147)+1), ROW(9:9))), "")</f>
        <v/>
      </c>
      <c r="B162" s="186"/>
      <c r="C162" s="186"/>
      <c r="D162" s="186"/>
      <c r="E162" s="79"/>
      <c r="F162" s="184"/>
      <c r="G162" s="184"/>
      <c r="H162" s="184"/>
      <c r="I162" s="184"/>
    </row>
    <row r="163" spans="1:9">
      <c r="A163" s="83" t="str" cm="1">
        <f t="array" ref="A163">IFERROR(INDEX('STEP 5 - Dependencies'!$A$147:$A$169, SMALL(IF('STEP 5 - Dependencies'!$F$147:$F$169="Yes", ROW('STEP 5 - Dependencies'!$F$147:$F$169)-ROW('STEP 5 - Dependencies'!$F$147)+1), ROW(10:10))), "")</f>
        <v/>
      </c>
      <c r="B163" s="186"/>
      <c r="C163" s="186"/>
      <c r="D163" s="186"/>
      <c r="E163" s="79"/>
      <c r="F163" s="184"/>
      <c r="G163" s="184"/>
      <c r="H163" s="184"/>
      <c r="I163" s="184"/>
    </row>
  </sheetData>
  <sheetProtection sheet="1" formatRows="0" insertRows="0" deleteRows="0" selectLockedCells="1"/>
  <mergeCells count="282">
    <mergeCell ref="B163:D163"/>
    <mergeCell ref="F163:I163"/>
    <mergeCell ref="B160:D160"/>
    <mergeCell ref="F160:I160"/>
    <mergeCell ref="B161:D161"/>
    <mergeCell ref="F161:I161"/>
    <mergeCell ref="B162:D162"/>
    <mergeCell ref="F162:I162"/>
    <mergeCell ref="B157:D157"/>
    <mergeCell ref="F157:I157"/>
    <mergeCell ref="B158:D158"/>
    <mergeCell ref="F158:I158"/>
    <mergeCell ref="B159:D159"/>
    <mergeCell ref="F159:I159"/>
    <mergeCell ref="B154:D154"/>
    <mergeCell ref="F154:I154"/>
    <mergeCell ref="B155:D155"/>
    <mergeCell ref="F155:I155"/>
    <mergeCell ref="B156:D156"/>
    <mergeCell ref="F156:I156"/>
    <mergeCell ref="B150:D150"/>
    <mergeCell ref="F150:I150"/>
    <mergeCell ref="B151:D151"/>
    <mergeCell ref="F151:I151"/>
    <mergeCell ref="B153:D153"/>
    <mergeCell ref="F153:I153"/>
    <mergeCell ref="B147:D147"/>
    <mergeCell ref="F147:I147"/>
    <mergeCell ref="B148:D148"/>
    <mergeCell ref="F148:I148"/>
    <mergeCell ref="B149:D149"/>
    <mergeCell ref="F149:I149"/>
    <mergeCell ref="B144:D144"/>
    <mergeCell ref="F144:I144"/>
    <mergeCell ref="B145:D145"/>
    <mergeCell ref="F145:I145"/>
    <mergeCell ref="B146:D146"/>
    <mergeCell ref="F146:I146"/>
    <mergeCell ref="B139:I139"/>
    <mergeCell ref="B141:D141"/>
    <mergeCell ref="F141:I141"/>
    <mergeCell ref="B142:D142"/>
    <mergeCell ref="F142:I142"/>
    <mergeCell ref="B143:D143"/>
    <mergeCell ref="F143:I143"/>
    <mergeCell ref="B135:D135"/>
    <mergeCell ref="F135:I135"/>
    <mergeCell ref="B136:D136"/>
    <mergeCell ref="F136:I136"/>
    <mergeCell ref="A138:B138"/>
    <mergeCell ref="C138:I138"/>
    <mergeCell ref="B132:D132"/>
    <mergeCell ref="F132:I132"/>
    <mergeCell ref="B133:D133"/>
    <mergeCell ref="F133:I133"/>
    <mergeCell ref="B134:D134"/>
    <mergeCell ref="F134:I134"/>
    <mergeCell ref="B129:D129"/>
    <mergeCell ref="F129:I129"/>
    <mergeCell ref="B130:D130"/>
    <mergeCell ref="F130:I130"/>
    <mergeCell ref="B131:D131"/>
    <mergeCell ref="F131:I131"/>
    <mergeCell ref="B126:D126"/>
    <mergeCell ref="F126:I126"/>
    <mergeCell ref="B127:D127"/>
    <mergeCell ref="F127:I127"/>
    <mergeCell ref="B128:D128"/>
    <mergeCell ref="F128:I128"/>
    <mergeCell ref="B122:D122"/>
    <mergeCell ref="F122:I122"/>
    <mergeCell ref="B123:D123"/>
    <mergeCell ref="F123:I123"/>
    <mergeCell ref="B124:D124"/>
    <mergeCell ref="F124:I124"/>
    <mergeCell ref="B119:D119"/>
    <mergeCell ref="F119:I119"/>
    <mergeCell ref="B120:D120"/>
    <mergeCell ref="F120:I120"/>
    <mergeCell ref="B121:D121"/>
    <mergeCell ref="F121:I121"/>
    <mergeCell ref="B116:D116"/>
    <mergeCell ref="F116:I116"/>
    <mergeCell ref="B117:D117"/>
    <mergeCell ref="F117:I117"/>
    <mergeCell ref="B118:D118"/>
    <mergeCell ref="F118:I118"/>
    <mergeCell ref="A111:B111"/>
    <mergeCell ref="C111:I111"/>
    <mergeCell ref="B112:I112"/>
    <mergeCell ref="B114:D114"/>
    <mergeCell ref="F114:I114"/>
    <mergeCell ref="B115:D115"/>
    <mergeCell ref="F115:I115"/>
    <mergeCell ref="B107:D107"/>
    <mergeCell ref="F107:I107"/>
    <mergeCell ref="B108:D108"/>
    <mergeCell ref="F108:I108"/>
    <mergeCell ref="B109:D109"/>
    <mergeCell ref="F109:I109"/>
    <mergeCell ref="B104:D104"/>
    <mergeCell ref="F104:I104"/>
    <mergeCell ref="B105:D105"/>
    <mergeCell ref="F105:I105"/>
    <mergeCell ref="B106:D106"/>
    <mergeCell ref="F106:I106"/>
    <mergeCell ref="B101:D101"/>
    <mergeCell ref="F101:I101"/>
    <mergeCell ref="B102:D102"/>
    <mergeCell ref="F102:I102"/>
    <mergeCell ref="B103:D103"/>
    <mergeCell ref="F103:I103"/>
    <mergeCell ref="B97:D97"/>
    <mergeCell ref="F97:I97"/>
    <mergeCell ref="B99:D99"/>
    <mergeCell ref="F99:I99"/>
    <mergeCell ref="B100:D100"/>
    <mergeCell ref="F100:I100"/>
    <mergeCell ref="B94:D94"/>
    <mergeCell ref="F94:I94"/>
    <mergeCell ref="B95:D95"/>
    <mergeCell ref="F95:I95"/>
    <mergeCell ref="B96:D96"/>
    <mergeCell ref="F96:I96"/>
    <mergeCell ref="B91:D91"/>
    <mergeCell ref="F91:I91"/>
    <mergeCell ref="B92:D92"/>
    <mergeCell ref="F92:I92"/>
    <mergeCell ref="B93:D93"/>
    <mergeCell ref="F93:I93"/>
    <mergeCell ref="B88:D88"/>
    <mergeCell ref="F88:I88"/>
    <mergeCell ref="B89:D89"/>
    <mergeCell ref="F89:I89"/>
    <mergeCell ref="B90:D90"/>
    <mergeCell ref="F90:I90"/>
    <mergeCell ref="B82:D82"/>
    <mergeCell ref="F82:I82"/>
    <mergeCell ref="A84:B84"/>
    <mergeCell ref="C84:I84"/>
    <mergeCell ref="B85:I85"/>
    <mergeCell ref="B87:D87"/>
    <mergeCell ref="F87:I87"/>
    <mergeCell ref="B79:D79"/>
    <mergeCell ref="F79:I79"/>
    <mergeCell ref="B80:D80"/>
    <mergeCell ref="F80:I80"/>
    <mergeCell ref="B81:D81"/>
    <mergeCell ref="F81:I81"/>
    <mergeCell ref="B76:D76"/>
    <mergeCell ref="F76:I76"/>
    <mergeCell ref="B77:D77"/>
    <mergeCell ref="F77:I77"/>
    <mergeCell ref="B78:D78"/>
    <mergeCell ref="F78:I78"/>
    <mergeCell ref="B73:D73"/>
    <mergeCell ref="F73:I73"/>
    <mergeCell ref="B74:D74"/>
    <mergeCell ref="F74:I74"/>
    <mergeCell ref="B75:D75"/>
    <mergeCell ref="F75:I75"/>
    <mergeCell ref="B69:D69"/>
    <mergeCell ref="F69:I69"/>
    <mergeCell ref="B70:D70"/>
    <mergeCell ref="F70:I70"/>
    <mergeCell ref="B72:D72"/>
    <mergeCell ref="F72:I72"/>
    <mergeCell ref="B66:D66"/>
    <mergeCell ref="F66:I66"/>
    <mergeCell ref="B67:D67"/>
    <mergeCell ref="F67:I67"/>
    <mergeCell ref="B68:D68"/>
    <mergeCell ref="F68:I68"/>
    <mergeCell ref="B63:D63"/>
    <mergeCell ref="F63:I63"/>
    <mergeCell ref="B64:D64"/>
    <mergeCell ref="F64:I64"/>
    <mergeCell ref="B65:D65"/>
    <mergeCell ref="F65:I65"/>
    <mergeCell ref="B58:I58"/>
    <mergeCell ref="B60:D60"/>
    <mergeCell ref="F60:I60"/>
    <mergeCell ref="B61:D61"/>
    <mergeCell ref="F61:I61"/>
    <mergeCell ref="B62:D62"/>
    <mergeCell ref="F62:I62"/>
    <mergeCell ref="B54:D54"/>
    <mergeCell ref="F54:I54"/>
    <mergeCell ref="B55:D55"/>
    <mergeCell ref="F55:I55"/>
    <mergeCell ref="A57:B57"/>
    <mergeCell ref="C57:I57"/>
    <mergeCell ref="B51:D51"/>
    <mergeCell ref="F51:I51"/>
    <mergeCell ref="B52:D52"/>
    <mergeCell ref="F52:I52"/>
    <mergeCell ref="B53:D53"/>
    <mergeCell ref="F53:I53"/>
    <mergeCell ref="B48:D48"/>
    <mergeCell ref="F48:I48"/>
    <mergeCell ref="B49:D49"/>
    <mergeCell ref="F49:I49"/>
    <mergeCell ref="B50:D50"/>
    <mergeCell ref="F50:I50"/>
    <mergeCell ref="B45:D45"/>
    <mergeCell ref="F45:I45"/>
    <mergeCell ref="B46:D46"/>
    <mergeCell ref="F46:I46"/>
    <mergeCell ref="B47:D47"/>
    <mergeCell ref="F47:I47"/>
    <mergeCell ref="B41:D41"/>
    <mergeCell ref="F41:I41"/>
    <mergeCell ref="B42:D42"/>
    <mergeCell ref="F42:I42"/>
    <mergeCell ref="B43:D43"/>
    <mergeCell ref="F43:I43"/>
    <mergeCell ref="B38:D38"/>
    <mergeCell ref="F38:I38"/>
    <mergeCell ref="B39:D39"/>
    <mergeCell ref="F39:I39"/>
    <mergeCell ref="B40:D40"/>
    <mergeCell ref="F40:I40"/>
    <mergeCell ref="B35:D35"/>
    <mergeCell ref="F35:I35"/>
    <mergeCell ref="B36:D36"/>
    <mergeCell ref="F36:I36"/>
    <mergeCell ref="B37:D37"/>
    <mergeCell ref="F37:I37"/>
    <mergeCell ref="A30:B30"/>
    <mergeCell ref="C30:I30"/>
    <mergeCell ref="B31:I31"/>
    <mergeCell ref="B33:D33"/>
    <mergeCell ref="F33:I33"/>
    <mergeCell ref="B34:D34"/>
    <mergeCell ref="F34:I34"/>
    <mergeCell ref="B25:D25"/>
    <mergeCell ref="F25:I25"/>
    <mergeCell ref="B26:D26"/>
    <mergeCell ref="B27:D27"/>
    <mergeCell ref="F27:I27"/>
    <mergeCell ref="B28:D28"/>
    <mergeCell ref="F28:I28"/>
    <mergeCell ref="B22:D22"/>
    <mergeCell ref="F22:I22"/>
    <mergeCell ref="B23:D23"/>
    <mergeCell ref="F23:I23"/>
    <mergeCell ref="B24:D24"/>
    <mergeCell ref="F24:I24"/>
    <mergeCell ref="F26:I26"/>
    <mergeCell ref="B19:D19"/>
    <mergeCell ref="F19:I19"/>
    <mergeCell ref="B20:D20"/>
    <mergeCell ref="F20:I20"/>
    <mergeCell ref="B21:D21"/>
    <mergeCell ref="F21:I21"/>
    <mergeCell ref="B13:D13"/>
    <mergeCell ref="B14:D14"/>
    <mergeCell ref="B15:D15"/>
    <mergeCell ref="B16:D16"/>
    <mergeCell ref="C3:I3"/>
    <mergeCell ref="B18:D18"/>
    <mergeCell ref="F18:I18"/>
    <mergeCell ref="F13:I13"/>
    <mergeCell ref="B6:D6"/>
    <mergeCell ref="B7:D7"/>
    <mergeCell ref="B8:D8"/>
    <mergeCell ref="B9:D9"/>
    <mergeCell ref="B10:D10"/>
    <mergeCell ref="F11:I11"/>
    <mergeCell ref="F12:I12"/>
    <mergeCell ref="B11:D11"/>
    <mergeCell ref="B12:D12"/>
    <mergeCell ref="F16:I16"/>
    <mergeCell ref="F14:I14"/>
    <mergeCell ref="F15:I15"/>
    <mergeCell ref="F9:I9"/>
    <mergeCell ref="F10:I10"/>
    <mergeCell ref="F7:I7"/>
    <mergeCell ref="F8:I8"/>
    <mergeCell ref="A3:B3"/>
    <mergeCell ref="B4:I4"/>
    <mergeCell ref="F6:I6"/>
  </mergeCells>
  <pageMargins left="0.5" right="0.5" top="0.5" bottom="0.5" header="0.5" footer="0.3"/>
  <pageSetup scale="97" orientation="landscape" horizontalDpi="0" verticalDpi="0"/>
  <headerFooter>
    <oddFooter>&amp;L&amp;"Calibri (Body),Regular"&amp;10&amp;KAFAFAFBusiness Impact Analysis&amp;C&amp;"Calibri (Body),Regular"&amp;10&amp;KAFAFAFManual Workarounds</oddFooter>
  </headerFooter>
  <rowBreaks count="5" manualBreakCount="5">
    <brk id="29" max="16383" man="1"/>
    <brk id="56" max="16383" man="1"/>
    <brk id="83" max="16383" man="1"/>
    <brk id="110" max="16383" man="1"/>
    <brk id="137" max="16383" man="1"/>
  </rowBreaks>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6E7B0DD-9D50-CC40-A444-773DA5F91DA7}">
          <x14:formula1>
            <xm:f>'Lookup Values'!$A$8:$A$11</xm:f>
          </x14:formula1>
          <xm:sqref>E7:E16 E19:E28 E34:E43 E46:E55 E61:E70 E73:E82 E88:E97 E100:E109 E115:E124 E127:E136 E142:E151 E154:E163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CFC16-2C9B-6040-831A-7BD3DAF7E11F}">
  <sheetPr codeName="Sheet7"/>
  <dimension ref="A1:I14"/>
  <sheetViews>
    <sheetView zoomScale="140" zoomScaleNormal="140" zoomScaleSheetLayoutView="125" workbookViewId="0">
      <selection activeCell="E5" sqref="E5"/>
    </sheetView>
  </sheetViews>
  <sheetFormatPr baseColWidth="10" defaultColWidth="11" defaultRowHeight="16"/>
  <cols>
    <col min="1" max="1" width="23.5" customWidth="1"/>
    <col min="2" max="2" width="10.33203125" customWidth="1"/>
    <col min="3" max="3" width="18.33203125" customWidth="1"/>
    <col min="4" max="4" width="47.83203125" customWidth="1"/>
  </cols>
  <sheetData>
    <row r="1" spans="1:9" ht="21">
      <c r="A1" s="47" t="s">
        <v>114</v>
      </c>
      <c r="B1" s="24"/>
      <c r="C1" s="24"/>
      <c r="D1" s="24"/>
      <c r="E1" s="45"/>
    </row>
    <row r="2" spans="1:9" s="4" customFormat="1" ht="72" customHeight="1">
      <c r="A2" s="191" t="s">
        <v>71</v>
      </c>
      <c r="B2" s="191"/>
      <c r="C2" s="191"/>
      <c r="D2" s="191"/>
      <c r="E2" s="191"/>
    </row>
    <row r="3" spans="1:9" s="18" customFormat="1" ht="17">
      <c r="A3" s="193" t="s">
        <v>177</v>
      </c>
      <c r="B3" s="193"/>
      <c r="C3" s="193"/>
      <c r="D3" s="193"/>
      <c r="E3" s="193"/>
      <c r="F3" s="70"/>
      <c r="G3"/>
      <c r="H3"/>
      <c r="I3"/>
    </row>
    <row r="4" spans="1:9">
      <c r="A4" s="183" t="s">
        <v>27</v>
      </c>
      <c r="B4" s="183"/>
      <c r="C4" s="39" t="s">
        <v>25</v>
      </c>
      <c r="D4" s="38" t="s">
        <v>106</v>
      </c>
      <c r="E4" s="19" t="s">
        <v>13</v>
      </c>
    </row>
    <row r="5" spans="1:9">
      <c r="A5" s="192"/>
      <c r="B5" s="192"/>
      <c r="C5" s="81"/>
      <c r="D5" s="74"/>
      <c r="E5" s="75"/>
    </row>
    <row r="6" spans="1:9">
      <c r="A6" s="190"/>
      <c r="B6" s="190"/>
      <c r="C6" s="81"/>
      <c r="D6" s="80"/>
      <c r="E6" s="75"/>
    </row>
    <row r="7" spans="1:9">
      <c r="A7" s="190"/>
      <c r="B7" s="190"/>
      <c r="C7" s="81"/>
      <c r="D7" s="80"/>
      <c r="E7" s="75"/>
    </row>
    <row r="8" spans="1:9">
      <c r="A8" s="190"/>
      <c r="B8" s="190"/>
      <c r="C8" s="81"/>
      <c r="D8" s="80"/>
      <c r="E8" s="75"/>
    </row>
    <row r="9" spans="1:9">
      <c r="A9" s="190"/>
      <c r="B9" s="190"/>
      <c r="C9" s="81"/>
      <c r="D9" s="80"/>
      <c r="E9" s="75"/>
    </row>
    <row r="10" spans="1:9">
      <c r="A10" s="190"/>
      <c r="B10" s="190"/>
      <c r="C10" s="81"/>
      <c r="D10" s="80"/>
      <c r="E10" s="75"/>
    </row>
    <row r="11" spans="1:9">
      <c r="A11" s="190"/>
      <c r="B11" s="190"/>
      <c r="C11" s="81"/>
      <c r="D11" s="80"/>
      <c r="E11" s="75"/>
    </row>
    <row r="12" spans="1:9">
      <c r="A12" s="190"/>
      <c r="B12" s="190"/>
      <c r="C12" s="81"/>
      <c r="D12" s="80"/>
      <c r="E12" s="75"/>
    </row>
    <row r="13" spans="1:9">
      <c r="A13" s="190"/>
      <c r="B13" s="190"/>
      <c r="C13" s="81"/>
      <c r="D13" s="80"/>
      <c r="E13" s="75"/>
    </row>
    <row r="14" spans="1:9">
      <c r="A14" s="190"/>
      <c r="B14" s="190"/>
      <c r="C14" s="81"/>
      <c r="D14" s="80"/>
      <c r="E14" s="75"/>
    </row>
  </sheetData>
  <sheetProtection sheet="1" formatRows="0" insertRows="0" deleteRows="0" selectLockedCells="1"/>
  <mergeCells count="13">
    <mergeCell ref="A2:E2"/>
    <mergeCell ref="A8:B8"/>
    <mergeCell ref="A9:B9"/>
    <mergeCell ref="A4:B4"/>
    <mergeCell ref="A5:B5"/>
    <mergeCell ref="A3:E3"/>
    <mergeCell ref="A13:B13"/>
    <mergeCell ref="A14:B14"/>
    <mergeCell ref="A10:B10"/>
    <mergeCell ref="A6:B6"/>
    <mergeCell ref="A7:B7"/>
    <mergeCell ref="A11:B11"/>
    <mergeCell ref="A12:B12"/>
  </mergeCells>
  <pageMargins left="0.5" right="0.5" top="0.5" bottom="0.5" header="0.5" footer="0.3"/>
  <pageSetup orientation="landscape" horizontalDpi="0" verticalDpi="0"/>
  <headerFooter>
    <oddFooter>&amp;L&amp;"Calibri (Body),Regular"&amp;10&amp;KAFAFAFBusiness Impact Analysis&amp;C&amp;"Calibri (Body),Regular"&amp;10&amp;KAFAFAFVital Records</oddFooter>
  </headerFooter>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5AC430B-6077-214A-8B02-846FFA452187}">
          <x14:formula1>
            <xm:f>'Lookup Values'!$A$2:$A$5</xm:f>
          </x14:formula1>
          <xm:sqref>E5:E14</xm:sqref>
        </x14:dataValidation>
        <x14:dataValidation type="list" allowBlank="1" showInputMessage="1" showErrorMessage="1" xr:uid="{22C3CFC9-0032-CA44-893A-26E4E8DC6C5D}">
          <x14:formula1>
            <xm:f>'Lookup Values'!$E$8:$E$10</xm:f>
          </x14:formula1>
          <xm:sqref>C5:C14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45E59-31EE-0A4E-A096-8D2D4F9D8991}">
  <sheetPr codeName="Sheet1">
    <pageSetUpPr fitToPage="1"/>
  </sheetPr>
  <dimension ref="A1:J71"/>
  <sheetViews>
    <sheetView showGridLines="0" zoomScale="110" zoomScaleNormal="110" zoomScaleSheetLayoutView="110" workbookViewId="0"/>
  </sheetViews>
  <sheetFormatPr baseColWidth="10" defaultColWidth="11" defaultRowHeight="16"/>
  <cols>
    <col min="1" max="1" width="24.33203125" customWidth="1"/>
    <col min="3" max="3" width="14.1640625" customWidth="1"/>
  </cols>
  <sheetData>
    <row r="1" spans="1:9">
      <c r="A1" s="2" t="s">
        <v>0</v>
      </c>
    </row>
    <row r="2" spans="1:9" ht="45" customHeight="1">
      <c r="A2" s="194" t="s">
        <v>43</v>
      </c>
      <c r="B2" s="194"/>
      <c r="C2" s="194"/>
      <c r="D2" s="194"/>
      <c r="E2" s="194"/>
      <c r="F2" s="194"/>
      <c r="G2" s="194"/>
      <c r="H2" s="194"/>
    </row>
    <row r="4" spans="1:9">
      <c r="A4" s="2" t="s">
        <v>44</v>
      </c>
    </row>
    <row r="5" spans="1:9" ht="79" customHeight="1">
      <c r="A5" s="194" t="s">
        <v>45</v>
      </c>
      <c r="B5" s="201"/>
      <c r="C5" s="201"/>
      <c r="D5" s="201"/>
      <c r="E5" s="201"/>
      <c r="F5" s="201"/>
      <c r="G5" s="201"/>
      <c r="H5" s="201"/>
    </row>
    <row r="7" spans="1:9">
      <c r="A7" s="2" t="s">
        <v>48</v>
      </c>
    </row>
    <row r="8" spans="1:9" ht="77" customHeight="1">
      <c r="A8" s="194" t="s">
        <v>49</v>
      </c>
      <c r="B8" s="194"/>
      <c r="C8" s="194"/>
      <c r="D8" s="194"/>
      <c r="E8" s="194"/>
      <c r="F8" s="194"/>
      <c r="G8" s="194"/>
      <c r="H8" s="194"/>
    </row>
    <row r="9" spans="1:9">
      <c r="A9" s="25"/>
      <c r="B9" s="25"/>
      <c r="C9" s="25"/>
      <c r="D9" s="25"/>
      <c r="E9" s="25"/>
      <c r="F9" s="25"/>
      <c r="G9" s="25"/>
      <c r="H9" s="25"/>
    </row>
    <row r="10" spans="1:9" ht="17">
      <c r="A10" s="27" t="s">
        <v>23</v>
      </c>
      <c r="B10" s="25"/>
      <c r="C10" s="25"/>
      <c r="D10" s="25"/>
      <c r="E10" s="25"/>
      <c r="F10" s="25"/>
      <c r="G10" s="25"/>
      <c r="H10" s="25"/>
    </row>
    <row r="11" spans="1:9" ht="61" customHeight="1">
      <c r="A11" s="194" t="s">
        <v>55</v>
      </c>
      <c r="B11" s="194"/>
      <c r="C11" s="194"/>
      <c r="D11" s="194"/>
      <c r="E11" s="194"/>
      <c r="F11" s="194"/>
      <c r="G11" s="194"/>
      <c r="H11" s="194"/>
    </row>
    <row r="12" spans="1:9">
      <c r="A12" s="25"/>
      <c r="B12" s="25"/>
      <c r="C12" s="25"/>
      <c r="D12" s="25"/>
      <c r="E12" s="25"/>
      <c r="F12" s="25"/>
      <c r="G12" s="25"/>
      <c r="H12" s="25"/>
    </row>
    <row r="13" spans="1:9">
      <c r="A13" s="2" t="s">
        <v>158</v>
      </c>
      <c r="B13" s="25"/>
      <c r="C13" s="25"/>
      <c r="D13" s="25"/>
      <c r="E13" s="25"/>
      <c r="F13" s="25"/>
      <c r="G13" s="25"/>
      <c r="H13" s="25"/>
    </row>
    <row r="14" spans="1:9">
      <c r="A14" s="194" t="s">
        <v>159</v>
      </c>
      <c r="B14" s="194"/>
      <c r="C14" s="194"/>
      <c r="D14" s="194"/>
      <c r="E14" s="194"/>
      <c r="F14" s="194"/>
      <c r="G14" s="194"/>
      <c r="H14" s="194"/>
    </row>
    <row r="15" spans="1:9">
      <c r="A15" s="25"/>
      <c r="B15" s="25"/>
      <c r="C15" s="25"/>
      <c r="D15" s="25"/>
      <c r="E15" s="25"/>
      <c r="F15" s="25"/>
      <c r="G15" s="25"/>
      <c r="H15" s="25"/>
    </row>
    <row r="16" spans="1:9">
      <c r="A16" s="29" t="s">
        <v>50</v>
      </c>
      <c r="B16" s="28"/>
      <c r="C16" s="28"/>
      <c r="D16" s="28"/>
      <c r="E16" s="28"/>
      <c r="F16" s="28"/>
      <c r="G16" s="28"/>
      <c r="H16" s="28"/>
      <c r="I16" s="3" t="s">
        <v>28</v>
      </c>
    </row>
    <row r="17" spans="1:10" ht="46" customHeight="1">
      <c r="A17" s="7" t="s">
        <v>56</v>
      </c>
      <c r="B17" s="197" t="s">
        <v>57</v>
      </c>
      <c r="C17" s="198"/>
      <c r="D17" s="198"/>
      <c r="E17" s="198"/>
      <c r="F17" s="198"/>
      <c r="G17" s="198"/>
      <c r="H17" s="198"/>
      <c r="I17" s="32">
        <v>0.18</v>
      </c>
    </row>
    <row r="18" spans="1:10" ht="45" customHeight="1">
      <c r="A18" s="7" t="s">
        <v>58</v>
      </c>
      <c r="B18" s="199" t="s">
        <v>59</v>
      </c>
      <c r="C18" s="200"/>
      <c r="D18" s="200"/>
      <c r="E18" s="200"/>
      <c r="F18" s="200"/>
      <c r="G18" s="200"/>
      <c r="H18" s="200"/>
      <c r="I18" s="32">
        <v>0.1</v>
      </c>
    </row>
    <row r="19" spans="1:10" ht="48" customHeight="1">
      <c r="A19" s="7" t="s">
        <v>60</v>
      </c>
      <c r="B19" s="199" t="s">
        <v>61</v>
      </c>
      <c r="C19" s="200"/>
      <c r="D19" s="200"/>
      <c r="E19" s="200"/>
      <c r="F19" s="200"/>
      <c r="G19" s="200"/>
      <c r="H19" s="200"/>
      <c r="I19" s="32">
        <v>0.15</v>
      </c>
    </row>
    <row r="20" spans="1:10" ht="48" customHeight="1">
      <c r="A20" s="7" t="s">
        <v>62</v>
      </c>
      <c r="B20" s="199" t="s">
        <v>63</v>
      </c>
      <c r="C20" s="199"/>
      <c r="D20" s="199"/>
      <c r="E20" s="199"/>
      <c r="F20" s="199"/>
      <c r="G20" s="199"/>
      <c r="H20" s="199"/>
      <c r="I20" s="32">
        <v>0.06</v>
      </c>
    </row>
    <row r="21" spans="1:10" ht="46" customHeight="1">
      <c r="A21" s="7" t="s">
        <v>64</v>
      </c>
      <c r="B21" s="199" t="s">
        <v>65</v>
      </c>
      <c r="C21" s="200"/>
      <c r="D21" s="200"/>
      <c r="E21" s="200"/>
      <c r="F21" s="200"/>
      <c r="G21" s="200"/>
      <c r="H21" s="200"/>
      <c r="I21" s="32">
        <v>0.05</v>
      </c>
      <c r="J21" s="31"/>
    </row>
    <row r="22" spans="1:10" ht="25" customHeight="1">
      <c r="A22" s="26" t="s">
        <v>7</v>
      </c>
      <c r="B22" s="9"/>
      <c r="C22" s="9"/>
      <c r="D22" s="9"/>
      <c r="I22" s="3" t="s">
        <v>178</v>
      </c>
    </row>
    <row r="23" spans="1:10" ht="60" customHeight="1">
      <c r="A23" s="7" t="s">
        <v>9</v>
      </c>
      <c r="B23" s="168" t="s">
        <v>66</v>
      </c>
      <c r="C23" s="205"/>
      <c r="D23" s="205"/>
      <c r="E23" s="205"/>
      <c r="F23" s="205"/>
      <c r="G23" s="205"/>
      <c r="H23" s="205"/>
      <c r="I23" s="76">
        <v>1</v>
      </c>
    </row>
    <row r="24" spans="1:10" ht="64" customHeight="1">
      <c r="A24" s="7" t="s">
        <v>4</v>
      </c>
      <c r="B24" s="203" t="s">
        <v>67</v>
      </c>
      <c r="C24" s="204"/>
      <c r="D24" s="204"/>
      <c r="E24" s="204"/>
      <c r="F24" s="204"/>
      <c r="G24" s="204"/>
      <c r="H24" s="204"/>
      <c r="I24" s="76">
        <v>2</v>
      </c>
    </row>
    <row r="25" spans="1:10" ht="65" customHeight="1">
      <c r="A25" s="7" t="s">
        <v>5</v>
      </c>
      <c r="B25" s="203" t="s">
        <v>68</v>
      </c>
      <c r="C25" s="204"/>
      <c r="D25" s="204"/>
      <c r="E25" s="204"/>
      <c r="F25" s="204"/>
      <c r="G25" s="204"/>
      <c r="H25" s="204"/>
      <c r="I25" s="76">
        <v>3</v>
      </c>
    </row>
    <row r="26" spans="1:10" ht="62" customHeight="1">
      <c r="A26" s="7" t="s">
        <v>87</v>
      </c>
      <c r="B26" s="203" t="s">
        <v>69</v>
      </c>
      <c r="C26" s="204"/>
      <c r="D26" s="204"/>
      <c r="E26" s="204"/>
      <c r="F26" s="204"/>
      <c r="G26" s="204"/>
      <c r="H26" s="204"/>
      <c r="I26" s="76">
        <v>4</v>
      </c>
    </row>
    <row r="27" spans="1:10" ht="63" customHeight="1">
      <c r="A27" s="7" t="s">
        <v>6</v>
      </c>
      <c r="B27" s="203" t="s">
        <v>70</v>
      </c>
      <c r="C27" s="204"/>
      <c r="D27" s="204"/>
      <c r="E27" s="204"/>
      <c r="F27" s="204"/>
      <c r="G27" s="204"/>
      <c r="H27" s="204"/>
      <c r="I27" s="76">
        <v>5</v>
      </c>
    </row>
    <row r="28" spans="1:10" ht="16" customHeight="1"/>
    <row r="29" spans="1:10">
      <c r="A29" s="29" t="s">
        <v>51</v>
      </c>
      <c r="B29" s="23"/>
      <c r="C29" s="23"/>
      <c r="D29" s="23"/>
      <c r="E29" s="23"/>
      <c r="F29" s="23"/>
      <c r="G29" s="23"/>
      <c r="H29" s="23"/>
      <c r="I29" s="3" t="s">
        <v>28</v>
      </c>
    </row>
    <row r="30" spans="1:10" ht="66" customHeight="1">
      <c r="A30" s="7" t="s">
        <v>72</v>
      </c>
      <c r="B30" s="197" t="s">
        <v>73</v>
      </c>
      <c r="C30" s="198"/>
      <c r="D30" s="198"/>
      <c r="E30" s="198"/>
      <c r="F30" s="198"/>
      <c r="G30" s="198"/>
      <c r="H30" s="198"/>
      <c r="I30" s="32">
        <v>0.15</v>
      </c>
    </row>
    <row r="31" spans="1:10" ht="49" customHeight="1">
      <c r="A31" s="7" t="s">
        <v>74</v>
      </c>
      <c r="B31" s="199" t="s">
        <v>75</v>
      </c>
      <c r="C31" s="200"/>
      <c r="D31" s="200"/>
      <c r="E31" s="200"/>
      <c r="F31" s="200"/>
      <c r="G31" s="200"/>
      <c r="H31" s="200"/>
      <c r="I31" s="32">
        <v>0.12</v>
      </c>
    </row>
    <row r="32" spans="1:10" ht="48" customHeight="1">
      <c r="A32" s="7" t="s">
        <v>76</v>
      </c>
      <c r="B32" s="199" t="s">
        <v>77</v>
      </c>
      <c r="C32" s="200"/>
      <c r="D32" s="200"/>
      <c r="E32" s="200"/>
      <c r="F32" s="200"/>
      <c r="G32" s="200"/>
      <c r="H32" s="200"/>
      <c r="I32" s="32">
        <v>0.08</v>
      </c>
    </row>
    <row r="33" spans="1:10" ht="46" customHeight="1">
      <c r="A33" s="7" t="s">
        <v>78</v>
      </c>
      <c r="B33" s="199" t="s">
        <v>79</v>
      </c>
      <c r="C33" s="200"/>
      <c r="D33" s="200"/>
      <c r="E33" s="200"/>
      <c r="F33" s="200"/>
      <c r="G33" s="200"/>
      <c r="H33" s="200"/>
      <c r="I33" s="32">
        <v>0.05</v>
      </c>
    </row>
    <row r="34" spans="1:10" ht="48" customHeight="1">
      <c r="A34" s="7" t="s">
        <v>80</v>
      </c>
      <c r="B34" s="199" t="s">
        <v>81</v>
      </c>
      <c r="C34" s="200"/>
      <c r="D34" s="200"/>
      <c r="E34" s="200"/>
      <c r="F34" s="200"/>
      <c r="G34" s="200"/>
      <c r="H34" s="200"/>
      <c r="I34" s="32">
        <v>0.06</v>
      </c>
      <c r="J34" s="31"/>
    </row>
    <row r="35" spans="1:10">
      <c r="A35" s="7"/>
      <c r="B35" s="25"/>
      <c r="C35" s="8"/>
      <c r="D35" s="8"/>
      <c r="E35" s="8"/>
      <c r="F35" s="8"/>
      <c r="G35" s="206" t="s">
        <v>89</v>
      </c>
      <c r="H35" s="206"/>
      <c r="I35" s="33" cm="1">
        <f t="array" ref="I35">SUM(I17:I21+I30:I34)</f>
        <v>0.99999999999999989</v>
      </c>
      <c r="J35" s="31"/>
    </row>
    <row r="36" spans="1:10" s="4" customFormat="1" ht="25" customHeight="1">
      <c r="A36" s="26" t="s">
        <v>7</v>
      </c>
      <c r="B36" s="30"/>
      <c r="C36" s="30"/>
      <c r="D36" s="14"/>
      <c r="E36" s="30"/>
      <c r="F36" s="30"/>
      <c r="G36" s="30"/>
      <c r="H36" s="30"/>
      <c r="I36" s="3" t="s">
        <v>178</v>
      </c>
    </row>
    <row r="37" spans="1:10" ht="32" customHeight="1">
      <c r="A37" s="7" t="s">
        <v>9</v>
      </c>
      <c r="B37" s="195" t="s">
        <v>82</v>
      </c>
      <c r="C37" s="195"/>
      <c r="D37" s="195"/>
      <c r="E37" s="195"/>
      <c r="F37" s="195"/>
      <c r="G37" s="8"/>
      <c r="H37" s="8"/>
      <c r="I37" s="76">
        <v>1</v>
      </c>
    </row>
    <row r="38" spans="1:10" s="15" customFormat="1" ht="30" customHeight="1">
      <c r="A38" s="7" t="s">
        <v>4</v>
      </c>
      <c r="B38" s="195" t="s">
        <v>83</v>
      </c>
      <c r="C38" s="195"/>
      <c r="D38" s="195"/>
      <c r="E38" s="195"/>
      <c r="F38" s="195"/>
      <c r="G38" s="8"/>
      <c r="H38" s="8"/>
      <c r="I38" s="76">
        <v>2</v>
      </c>
    </row>
    <row r="39" spans="1:10" ht="30" customHeight="1">
      <c r="A39" s="7" t="s">
        <v>5</v>
      </c>
      <c r="B39" s="195" t="s">
        <v>84</v>
      </c>
      <c r="C39" s="195"/>
      <c r="D39" s="195"/>
      <c r="E39" s="195"/>
      <c r="F39" s="195"/>
      <c r="G39" s="8"/>
      <c r="H39" s="8"/>
      <c r="I39" s="76">
        <v>3</v>
      </c>
    </row>
    <row r="40" spans="1:10" ht="40" customHeight="1">
      <c r="A40" s="7" t="s">
        <v>87</v>
      </c>
      <c r="B40" s="195" t="s">
        <v>85</v>
      </c>
      <c r="C40" s="195"/>
      <c r="D40" s="195"/>
      <c r="E40" s="195"/>
      <c r="F40" s="195"/>
      <c r="G40" s="8"/>
      <c r="H40" s="8"/>
      <c r="I40" s="76">
        <v>4</v>
      </c>
    </row>
    <row r="41" spans="1:10" ht="35" customHeight="1">
      <c r="A41" s="7" t="s">
        <v>6</v>
      </c>
      <c r="B41" s="202" t="s">
        <v>86</v>
      </c>
      <c r="C41" s="202"/>
      <c r="D41" s="202"/>
      <c r="E41" s="202"/>
      <c r="F41" s="202"/>
      <c r="G41" s="8"/>
      <c r="H41" s="8"/>
      <c r="I41" s="76">
        <v>5</v>
      </c>
    </row>
    <row r="42" spans="1:10" ht="16" customHeight="1"/>
    <row r="43" spans="1:10">
      <c r="A43" s="196" t="s">
        <v>108</v>
      </c>
      <c r="B43" s="196"/>
      <c r="C43" s="196"/>
      <c r="D43" s="46"/>
      <c r="E43" s="15"/>
      <c r="F43" s="15"/>
      <c r="G43" s="15"/>
      <c r="H43" s="15"/>
    </row>
    <row r="44" spans="1:10" ht="35" customHeight="1">
      <c r="A44" s="191" t="s">
        <v>144</v>
      </c>
      <c r="B44" s="191"/>
      <c r="C44" s="191"/>
      <c r="D44" s="191"/>
      <c r="E44" s="191"/>
      <c r="F44" s="191"/>
      <c r="G44" s="191"/>
      <c r="H44" s="191"/>
      <c r="I44" s="66"/>
    </row>
    <row r="45" spans="1:10">
      <c r="A45" s="10"/>
      <c r="D45" s="17"/>
      <c r="E45" s="17"/>
      <c r="F45" s="17"/>
      <c r="G45" s="17"/>
      <c r="H45" s="17"/>
    </row>
    <row r="46" spans="1:10">
      <c r="A46" s="196" t="s">
        <v>143</v>
      </c>
      <c r="B46" s="196"/>
      <c r="C46" s="196"/>
      <c r="D46" s="29"/>
    </row>
    <row r="47" spans="1:10" ht="63" customHeight="1">
      <c r="A47" s="194" t="s">
        <v>145</v>
      </c>
      <c r="B47" s="194"/>
      <c r="C47" s="194"/>
      <c r="D47" s="194"/>
      <c r="E47" s="194"/>
      <c r="F47" s="194"/>
      <c r="G47" s="194"/>
      <c r="H47" s="194"/>
      <c r="I47" s="25"/>
    </row>
    <row r="48" spans="1:10">
      <c r="A48" s="17"/>
      <c r="B48" s="17"/>
      <c r="C48" s="17"/>
      <c r="D48" s="17"/>
      <c r="E48" s="17"/>
      <c r="F48" s="17"/>
    </row>
    <row r="49" spans="1:8">
      <c r="A49" s="207" t="s">
        <v>164</v>
      </c>
      <c r="B49" s="207"/>
      <c r="C49" s="207"/>
      <c r="D49" s="207"/>
      <c r="E49" s="207"/>
      <c r="F49" s="207"/>
      <c r="G49" s="207"/>
      <c r="H49" s="207"/>
    </row>
    <row r="50" spans="1:8" ht="60" customHeight="1">
      <c r="A50" s="194" t="s">
        <v>102</v>
      </c>
      <c r="B50" s="194"/>
      <c r="C50" s="194"/>
      <c r="D50" s="194"/>
      <c r="E50" s="194"/>
      <c r="F50" s="194"/>
      <c r="G50" s="194"/>
      <c r="H50" s="194"/>
    </row>
    <row r="51" spans="1:8">
      <c r="A51" s="25"/>
      <c r="B51" s="25"/>
      <c r="C51" s="25"/>
      <c r="D51" s="25"/>
      <c r="E51" s="25"/>
      <c r="F51" s="25"/>
      <c r="G51" s="25"/>
      <c r="H51" s="25"/>
    </row>
    <row r="52" spans="1:8">
      <c r="A52" s="207" t="s">
        <v>165</v>
      </c>
      <c r="B52" s="207"/>
      <c r="C52" s="207"/>
      <c r="D52" s="207"/>
      <c r="E52" s="207"/>
      <c r="F52" s="207"/>
      <c r="G52" s="207"/>
      <c r="H52" s="207"/>
    </row>
    <row r="53" spans="1:8" ht="62" customHeight="1">
      <c r="A53" s="194" t="s">
        <v>98</v>
      </c>
      <c r="B53" s="194"/>
      <c r="C53" s="194"/>
      <c r="D53" s="194"/>
      <c r="E53" s="194"/>
      <c r="F53" s="194"/>
      <c r="G53" s="194"/>
      <c r="H53" s="194"/>
    </row>
    <row r="54" spans="1:8">
      <c r="A54" s="25"/>
      <c r="B54" s="25"/>
      <c r="C54" s="25"/>
      <c r="D54" s="25"/>
      <c r="E54" s="25"/>
      <c r="F54" s="25"/>
      <c r="G54" s="25"/>
      <c r="H54" s="25"/>
    </row>
    <row r="55" spans="1:8">
      <c r="A55" s="207" t="s">
        <v>166</v>
      </c>
      <c r="B55" s="207"/>
      <c r="C55" s="207"/>
      <c r="D55" s="207"/>
      <c r="E55" s="207"/>
      <c r="F55" s="207"/>
      <c r="G55" s="207"/>
      <c r="H55" s="207"/>
    </row>
    <row r="56" spans="1:8" ht="75" customHeight="1">
      <c r="A56" s="208" t="s">
        <v>99</v>
      </c>
      <c r="B56" s="208"/>
      <c r="C56" s="208"/>
      <c r="D56" s="208"/>
      <c r="E56" s="208"/>
      <c r="F56" s="208"/>
      <c r="G56" s="208"/>
      <c r="H56" s="208"/>
    </row>
    <row r="57" spans="1:8">
      <c r="A57" s="25"/>
      <c r="B57" s="25"/>
      <c r="C57" s="25"/>
      <c r="D57" s="25"/>
      <c r="E57" s="25"/>
      <c r="F57" s="25"/>
      <c r="G57" s="25"/>
      <c r="H57" s="25"/>
    </row>
    <row r="58" spans="1:8">
      <c r="A58" s="207" t="s">
        <v>167</v>
      </c>
      <c r="B58" s="207"/>
      <c r="C58" s="207"/>
      <c r="D58" s="207"/>
      <c r="E58" s="207"/>
      <c r="F58" s="207"/>
      <c r="G58" s="207"/>
      <c r="H58" s="207"/>
    </row>
    <row r="59" spans="1:8" ht="61" customHeight="1">
      <c r="A59" s="194" t="s">
        <v>107</v>
      </c>
      <c r="B59" s="194"/>
      <c r="C59" s="194"/>
      <c r="D59" s="194"/>
      <c r="E59" s="194"/>
      <c r="F59" s="194"/>
      <c r="G59" s="194"/>
      <c r="H59" s="194"/>
    </row>
    <row r="61" spans="1:8">
      <c r="A61" s="2" t="s">
        <v>88</v>
      </c>
    </row>
    <row r="62" spans="1:8" ht="76" customHeight="1">
      <c r="A62" s="209" t="s">
        <v>182</v>
      </c>
      <c r="B62" s="194"/>
      <c r="C62" s="194"/>
      <c r="D62" s="194"/>
      <c r="E62" s="194"/>
      <c r="F62" s="194"/>
      <c r="G62" s="194"/>
      <c r="H62" s="194"/>
    </row>
    <row r="64" spans="1:8">
      <c r="A64" s="2" t="s">
        <v>52</v>
      </c>
    </row>
    <row r="65" spans="1:8" ht="45" customHeight="1">
      <c r="A65" s="194" t="s">
        <v>53</v>
      </c>
      <c r="B65" s="194"/>
      <c r="C65" s="194"/>
      <c r="D65" s="194"/>
      <c r="E65" s="194"/>
      <c r="F65" s="194"/>
      <c r="G65" s="194"/>
      <c r="H65" s="194"/>
    </row>
    <row r="67" spans="1:8">
      <c r="A67" s="2" t="s">
        <v>26</v>
      </c>
    </row>
    <row r="68" spans="1:8" ht="76" customHeight="1">
      <c r="A68" s="194" t="s">
        <v>71</v>
      </c>
      <c r="B68" s="194"/>
      <c r="C68" s="194"/>
      <c r="D68" s="194"/>
      <c r="E68" s="194"/>
      <c r="F68" s="194"/>
      <c r="G68" s="194"/>
      <c r="H68" s="194"/>
    </row>
    <row r="70" spans="1:8">
      <c r="A70" s="2" t="s">
        <v>160</v>
      </c>
    </row>
    <row r="71" spans="1:8" ht="46" customHeight="1">
      <c r="A71" s="194" t="s">
        <v>161</v>
      </c>
      <c r="B71" s="194"/>
      <c r="C71" s="194"/>
      <c r="D71" s="194"/>
      <c r="E71" s="194"/>
      <c r="F71" s="194"/>
      <c r="G71" s="194"/>
      <c r="H71" s="194"/>
    </row>
  </sheetData>
  <mergeCells count="42">
    <mergeCell ref="A71:H71"/>
    <mergeCell ref="A50:H50"/>
    <mergeCell ref="A53:H53"/>
    <mergeCell ref="A56:H56"/>
    <mergeCell ref="A59:H59"/>
    <mergeCell ref="A62:H62"/>
    <mergeCell ref="A65:H65"/>
    <mergeCell ref="A52:H52"/>
    <mergeCell ref="A55:H55"/>
    <mergeCell ref="A58:H58"/>
    <mergeCell ref="B20:H20"/>
    <mergeCell ref="A68:H68"/>
    <mergeCell ref="B19:H19"/>
    <mergeCell ref="B21:H21"/>
    <mergeCell ref="B41:F41"/>
    <mergeCell ref="B33:H33"/>
    <mergeCell ref="B26:H26"/>
    <mergeCell ref="B27:H27"/>
    <mergeCell ref="B23:H23"/>
    <mergeCell ref="B24:H24"/>
    <mergeCell ref="B25:H25"/>
    <mergeCell ref="G35:H35"/>
    <mergeCell ref="B40:F40"/>
    <mergeCell ref="B39:F39"/>
    <mergeCell ref="B38:F38"/>
    <mergeCell ref="A49:H49"/>
    <mergeCell ref="A2:H2"/>
    <mergeCell ref="A5:H5"/>
    <mergeCell ref="A8:H8"/>
    <mergeCell ref="B17:H17"/>
    <mergeCell ref="B18:H18"/>
    <mergeCell ref="A11:H11"/>
    <mergeCell ref="A14:H14"/>
    <mergeCell ref="A47:H47"/>
    <mergeCell ref="A44:H44"/>
    <mergeCell ref="B37:F37"/>
    <mergeCell ref="A46:C46"/>
    <mergeCell ref="B30:H30"/>
    <mergeCell ref="B31:H31"/>
    <mergeCell ref="B32:H32"/>
    <mergeCell ref="B34:H34"/>
    <mergeCell ref="A43:C43"/>
  </mergeCells>
  <pageMargins left="0.5" right="0.5" top="0.5" bottom="0.5" header="0.5" footer="0.3"/>
  <pageSetup fitToHeight="0" orientation="landscape" r:id="rId1"/>
  <headerFooter>
    <oddFooter>&amp;L&amp;"Calibri (Body),Regular"&amp;10&amp;KAFAFAFBusiness Impact Analysis&amp;C&amp;"Calibri (Body),Regular"&amp;10&amp;KAFAFAFValues and Definitions</oddFooter>
  </headerFooter>
  <rowBreaks count="2" manualBreakCount="2">
    <brk id="17" max="16383" man="1"/>
    <brk id="2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29EBC-FEA1-1541-899D-69B02B9E8B7B}">
  <sheetPr codeName="Sheet2"/>
  <dimension ref="A1:I29"/>
  <sheetViews>
    <sheetView workbookViewId="0">
      <selection activeCell="A29" sqref="A15:A29"/>
    </sheetView>
  </sheetViews>
  <sheetFormatPr baseColWidth="10" defaultColWidth="11.1640625" defaultRowHeight="16"/>
  <sheetData>
    <row r="1" spans="1:9">
      <c r="A1" s="13" t="s">
        <v>13</v>
      </c>
      <c r="D1" s="2" t="s">
        <v>29</v>
      </c>
      <c r="F1" s="2" t="s">
        <v>32</v>
      </c>
    </row>
    <row r="2" spans="1:9">
      <c r="A2" s="16" t="s">
        <v>14</v>
      </c>
      <c r="D2" t="s">
        <v>30</v>
      </c>
      <c r="F2" t="s">
        <v>30</v>
      </c>
    </row>
    <row r="3" spans="1:9">
      <c r="A3" s="16" t="s">
        <v>15</v>
      </c>
      <c r="D3" t="s">
        <v>31</v>
      </c>
      <c r="F3" t="s">
        <v>31</v>
      </c>
    </row>
    <row r="4" spans="1:9">
      <c r="A4" s="16" t="s">
        <v>16</v>
      </c>
      <c r="F4" t="s">
        <v>17</v>
      </c>
    </row>
    <row r="5" spans="1:9">
      <c r="A5" s="16" t="s">
        <v>17</v>
      </c>
    </row>
    <row r="7" spans="1:9">
      <c r="A7" s="21" t="s">
        <v>33</v>
      </c>
      <c r="E7" s="2" t="s">
        <v>37</v>
      </c>
      <c r="H7" s="42" t="s">
        <v>19</v>
      </c>
    </row>
    <row r="8" spans="1:9">
      <c r="A8" s="20" t="s">
        <v>34</v>
      </c>
      <c r="E8" s="20" t="s">
        <v>34</v>
      </c>
      <c r="H8" s="43" t="s">
        <v>97</v>
      </c>
    </row>
    <row r="9" spans="1:9">
      <c r="A9" s="20" t="s">
        <v>35</v>
      </c>
      <c r="E9" s="20" t="s">
        <v>35</v>
      </c>
      <c r="H9" s="43" t="s">
        <v>96</v>
      </c>
    </row>
    <row r="10" spans="1:9">
      <c r="A10" s="44" t="s">
        <v>36</v>
      </c>
      <c r="E10" s="44" t="s">
        <v>36</v>
      </c>
      <c r="H10" s="43" t="s">
        <v>21</v>
      </c>
    </row>
    <row r="11" spans="1:9">
      <c r="A11" s="20" t="s">
        <v>38</v>
      </c>
      <c r="H11" s="43" t="s">
        <v>22</v>
      </c>
    </row>
    <row r="14" spans="1:9">
      <c r="A14" s="2" t="s">
        <v>125</v>
      </c>
      <c r="B14" s="3" t="s">
        <v>146</v>
      </c>
      <c r="F14" s="2" t="s">
        <v>126</v>
      </c>
      <c r="G14" s="3" t="s">
        <v>146</v>
      </c>
      <c r="I14" s="2" t="s">
        <v>156</v>
      </c>
    </row>
    <row r="15" spans="1:9" ht="17">
      <c r="A15" s="52" t="s">
        <v>142</v>
      </c>
      <c r="B15" s="43">
        <v>0.01</v>
      </c>
      <c r="F15" s="52" t="s">
        <v>141</v>
      </c>
      <c r="G15" s="43">
        <v>0.01</v>
      </c>
      <c r="I15" s="53" t="s">
        <v>90</v>
      </c>
    </row>
    <row r="16" spans="1:9" ht="17">
      <c r="A16" s="52" t="s">
        <v>128</v>
      </c>
      <c r="B16" s="43">
        <v>1</v>
      </c>
      <c r="F16" s="52" t="s">
        <v>128</v>
      </c>
      <c r="G16" s="43">
        <v>1</v>
      </c>
      <c r="I16" s="53" t="s">
        <v>91</v>
      </c>
    </row>
    <row r="17" spans="1:9" ht="17">
      <c r="A17" s="52" t="s">
        <v>129</v>
      </c>
      <c r="B17" s="43">
        <v>5</v>
      </c>
      <c r="F17" s="52" t="s">
        <v>129</v>
      </c>
      <c r="G17" s="43">
        <v>5</v>
      </c>
      <c r="I17" s="53" t="s">
        <v>92</v>
      </c>
    </row>
    <row r="18" spans="1:9" ht="17">
      <c r="A18" s="52" t="s">
        <v>130</v>
      </c>
      <c r="B18" s="43">
        <v>15</v>
      </c>
      <c r="F18" s="52" t="s">
        <v>130</v>
      </c>
      <c r="G18" s="43">
        <v>15</v>
      </c>
      <c r="I18" s="53" t="s">
        <v>93</v>
      </c>
    </row>
    <row r="19" spans="1:9" ht="17">
      <c r="A19" s="52" t="s">
        <v>131</v>
      </c>
      <c r="B19" s="43">
        <v>30</v>
      </c>
      <c r="F19" s="52" t="s">
        <v>131</v>
      </c>
      <c r="G19" s="43">
        <v>30</v>
      </c>
      <c r="I19" s="53" t="s">
        <v>94</v>
      </c>
    </row>
    <row r="20" spans="1:9">
      <c r="A20" s="52" t="s">
        <v>132</v>
      </c>
      <c r="B20" s="43">
        <v>60</v>
      </c>
      <c r="F20" s="52" t="s">
        <v>132</v>
      </c>
      <c r="G20" s="43">
        <v>60</v>
      </c>
    </row>
    <row r="21" spans="1:9">
      <c r="A21" s="52" t="s">
        <v>133</v>
      </c>
      <c r="B21" s="43">
        <v>120</v>
      </c>
      <c r="F21" s="52" t="s">
        <v>133</v>
      </c>
      <c r="G21" s="43">
        <v>120</v>
      </c>
    </row>
    <row r="22" spans="1:9">
      <c r="A22" s="52" t="s">
        <v>134</v>
      </c>
      <c r="B22" s="43">
        <v>240</v>
      </c>
      <c r="F22" s="52" t="s">
        <v>134</v>
      </c>
      <c r="G22" s="43">
        <v>240</v>
      </c>
    </row>
    <row r="23" spans="1:9">
      <c r="A23" s="52" t="s">
        <v>135</v>
      </c>
      <c r="B23" s="43">
        <v>480</v>
      </c>
      <c r="F23" s="52" t="s">
        <v>135</v>
      </c>
      <c r="G23" s="43">
        <v>480</v>
      </c>
    </row>
    <row r="24" spans="1:9">
      <c r="A24" s="52" t="s">
        <v>136</v>
      </c>
      <c r="B24" s="43">
        <v>720</v>
      </c>
      <c r="F24" s="52" t="s">
        <v>136</v>
      </c>
      <c r="G24" s="43">
        <v>720</v>
      </c>
    </row>
    <row r="25" spans="1:9">
      <c r="A25" s="52" t="s">
        <v>137</v>
      </c>
      <c r="B25" s="43">
        <v>1440</v>
      </c>
      <c r="F25" s="52" t="s">
        <v>137</v>
      </c>
      <c r="G25" s="43">
        <v>1440</v>
      </c>
    </row>
    <row r="26" spans="1:9">
      <c r="A26" s="52" t="s">
        <v>138</v>
      </c>
      <c r="B26" s="43">
        <v>2880</v>
      </c>
      <c r="F26" s="52" t="s">
        <v>138</v>
      </c>
      <c r="G26" s="43">
        <v>2880</v>
      </c>
    </row>
    <row r="27" spans="1:9">
      <c r="A27" s="52" t="s">
        <v>139</v>
      </c>
      <c r="B27" s="43">
        <v>4320</v>
      </c>
      <c r="F27" s="52" t="s">
        <v>139</v>
      </c>
      <c r="G27" s="43">
        <v>4320</v>
      </c>
    </row>
    <row r="28" spans="1:9">
      <c r="A28" s="52" t="s">
        <v>140</v>
      </c>
      <c r="B28" s="43">
        <v>10080</v>
      </c>
      <c r="F28" s="52" t="s">
        <v>140</v>
      </c>
      <c r="G28" s="43">
        <v>10080</v>
      </c>
    </row>
    <row r="29" spans="1:9">
      <c r="A29" s="50" t="s">
        <v>127</v>
      </c>
      <c r="B29" s="43">
        <v>20000</v>
      </c>
      <c r="F29" s="51" t="s">
        <v>127</v>
      </c>
      <c r="G29" s="43">
        <v>20000</v>
      </c>
    </row>
  </sheetData>
  <pageMargins left="0.7" right="0.7" top="0.75" bottom="0.75" header="0.3" footer="0.3"/>
  <pageSetup orientation="landscape"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3A0D00F89E63C449C7F517F7FCCF4F4" ma:contentTypeVersion="13" ma:contentTypeDescription="Create a new document." ma:contentTypeScope="" ma:versionID="4dd830b074448050a980354073df0bc5">
  <xsd:schema xmlns:xsd="http://www.w3.org/2001/XMLSchema" xmlns:xs="http://www.w3.org/2001/XMLSchema" xmlns:p="http://schemas.microsoft.com/office/2006/metadata/properties" xmlns:ns3="54615b4e-e08d-475a-9401-502698a10be5" xmlns:ns4="8e445532-2ce3-4b79-bef4-c4fa2c793816" targetNamespace="http://schemas.microsoft.com/office/2006/metadata/properties" ma:root="true" ma:fieldsID="38f43aa69cabc5bddf63ce4ff6bfded3" ns3:_="" ns4:_="">
    <xsd:import namespace="54615b4e-e08d-475a-9401-502698a10be5"/>
    <xsd:import namespace="8e445532-2ce3-4b79-bef4-c4fa2c79381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615b4e-e08d-475a-9401-502698a10b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445532-2ce3-4b79-bef4-c4fa2c7938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1C7B3D-E991-4715-98CE-5635F673EA6A}">
  <ds:schemaRefs>
    <ds:schemaRef ds:uri="http://purl.org/dc/dcmitype/"/>
    <ds:schemaRef ds:uri="http://schemas.openxmlformats.org/package/2006/metadata/core-properties"/>
    <ds:schemaRef ds:uri="http://schemas.microsoft.com/office/2006/documentManagement/types"/>
    <ds:schemaRef ds:uri="http://purl.org/dc/terms/"/>
    <ds:schemaRef ds:uri="54615b4e-e08d-475a-9401-502698a10be5"/>
    <ds:schemaRef ds:uri="http://purl.org/dc/elements/1.1/"/>
    <ds:schemaRef ds:uri="http://www.w3.org/XML/1998/namespace"/>
    <ds:schemaRef ds:uri="8e445532-2ce3-4b79-bef4-c4fa2c793816"/>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B522CD1E-C592-4328-986B-398C1C0E00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615b4e-e08d-475a-9401-502698a10be5"/>
    <ds:schemaRef ds:uri="8e445532-2ce3-4b79-bef4-c4fa2c7938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6B6437-1DD5-4E30-B4AF-2C41B6C743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STEP 1 - Basic Description</vt:lpstr>
      <vt:lpstr>STEP 2 - Critical Processes</vt:lpstr>
      <vt:lpstr>STEP 3 - IT and Equipment</vt:lpstr>
      <vt:lpstr>STEP 4 - Process RTO and MTD</vt:lpstr>
      <vt:lpstr>STEP 5 - Dependencies</vt:lpstr>
      <vt:lpstr>STEP 6 - Workarounds</vt:lpstr>
      <vt:lpstr>STEP 7 - Vital Records</vt:lpstr>
      <vt:lpstr>Values &amp; Definitions</vt:lpstr>
      <vt:lpstr>Lookup Values</vt:lpstr>
      <vt:lpstr>'STEP 2 - Critical Processes'!Print_Area</vt:lpstr>
    </vt:vector>
  </TitlesOfParts>
  <Manager/>
  <Company>Safety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Business Impact Analysis (BIA) Template</dc:title>
  <dc:subject>Business Continuity</dc:subject>
  <dc:creator>Adam Wojciehowski</dc:creator>
  <cp:keywords>BIA, Critical Process, Business Continuity, RTO, MTD, Dependencies, ISO 22301, Downtime, Disaster Recovery, Disaster, RPO</cp:keywords>
  <dc:description>Template provided free by Safety University (www.safety-u.com). Contact SafetyU for your resiliency consulting needs. info@safety-u.com</dc:description>
  <cp:lastModifiedBy>Adam Wojciehowski</cp:lastModifiedBy>
  <cp:lastPrinted>2025-01-10T20:36:06Z</cp:lastPrinted>
  <dcterms:created xsi:type="dcterms:W3CDTF">2021-07-08T04:37:12Z</dcterms:created>
  <dcterms:modified xsi:type="dcterms:W3CDTF">2025-02-07T00:02:22Z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0x01010033A0D00F89E63C449C7F517F7FCCF4F4</vt:lpwstr>
  </property>
</Properties>
</file>